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ocuments\Programa de Estimulos al Desempeño del Personal Docente\Estimulo 2013\"/>
    </mc:Choice>
  </mc:AlternateContent>
  <bookViews>
    <workbookView xWindow="0" yWindow="0" windowWidth="21600" windowHeight="9735" activeTab="1"/>
  </bookViews>
  <sheets>
    <sheet name="Datos Generales" sheetId="3" r:id="rId1"/>
    <sheet name="Instrumento" sheetId="1" r:id="rId2"/>
    <sheet name="Resumen de Puntuación" sheetId="2" r:id="rId3"/>
  </sheets>
  <definedNames>
    <definedName name="_xlnm.Print_Area" localSheetId="1">Instrumento!$A$1:$F$79</definedName>
    <definedName name="_xlnm.Print_Titles" localSheetId="1">Instrumento!$4:$4</definedName>
  </definedNames>
  <calcPr calcId="152511"/>
</workbook>
</file>

<file path=xl/calcChain.xml><?xml version="1.0" encoding="utf-8"?>
<calcChain xmlns="http://schemas.openxmlformats.org/spreadsheetml/2006/main">
  <c r="D77" i="1" l="1"/>
  <c r="E77" i="1" s="1"/>
  <c r="C77" i="1"/>
  <c r="D70" i="1"/>
  <c r="C70" i="1"/>
  <c r="D69" i="1"/>
  <c r="E69" i="1" s="1"/>
  <c r="C69" i="1"/>
  <c r="D66" i="1"/>
  <c r="E66" i="1" s="1"/>
  <c r="C66" i="1"/>
  <c r="D61" i="1"/>
  <c r="E61" i="1" s="1"/>
  <c r="C61" i="1"/>
  <c r="D56" i="1"/>
  <c r="E56" i="1" s="1"/>
  <c r="C56" i="1"/>
  <c r="D50" i="1"/>
  <c r="E50" i="1" s="1"/>
  <c r="C50" i="1"/>
  <c r="C49" i="1" s="1"/>
  <c r="D43" i="1"/>
  <c r="E43" i="1" s="1"/>
  <c r="C43" i="1"/>
  <c r="D36" i="1"/>
  <c r="E36" i="1" s="1"/>
  <c r="C36" i="1"/>
  <c r="D28" i="1"/>
  <c r="E28" i="1" s="1"/>
  <c r="C28" i="1"/>
  <c r="C21" i="1"/>
  <c r="D21" i="1"/>
  <c r="E21" i="1" s="1"/>
  <c r="E70" i="1"/>
  <c r="E10" i="1"/>
  <c r="D13" i="1"/>
  <c r="E13" i="1" s="1"/>
  <c r="C13" i="1"/>
  <c r="D10" i="1"/>
  <c r="C10" i="1"/>
  <c r="C7" i="1"/>
  <c r="D7" i="1"/>
  <c r="E7" i="1" s="1"/>
  <c r="C20" i="1" l="1"/>
  <c r="C6" i="1" s="1"/>
  <c r="C7" i="2"/>
  <c r="D20" i="1"/>
  <c r="E20" i="1" s="1"/>
  <c r="D49" i="1"/>
  <c r="D6" i="1"/>
  <c r="E6" i="1" l="1"/>
  <c r="C5" i="2"/>
  <c r="E49" i="1"/>
  <c r="C6" i="2"/>
  <c r="C8" i="2" s="1"/>
  <c r="B2" i="2"/>
  <c r="B1" i="2"/>
  <c r="B2" i="1"/>
</calcChain>
</file>

<file path=xl/sharedStrings.xml><?xml version="1.0" encoding="utf-8"?>
<sst xmlns="http://schemas.openxmlformats.org/spreadsheetml/2006/main" count="167" uniqueCount="156">
  <si>
    <t>ACTIVIDAD</t>
  </si>
  <si>
    <t>PUNTUACIÓN MÁXIMA</t>
  </si>
  <si>
    <t>PUNTUACIÓN OBTENIDA</t>
  </si>
  <si>
    <t>OBSERVACIONES</t>
  </si>
  <si>
    <t>DOCUMENTO DE COMPROBACIÓN*</t>
  </si>
  <si>
    <t>CANTIDAD DE DOCUMENTOS</t>
  </si>
  <si>
    <t>PUNTUACIÓN GENERAL</t>
  </si>
  <si>
    <t>CALIDAD EN EL DESEMPEÑO DOCENTE</t>
  </si>
  <si>
    <t>DEDICACIÓN A LA DOCENCIA</t>
  </si>
  <si>
    <t>PERMANENCIA EN LA DOCENCIA</t>
  </si>
  <si>
    <t>TOTAL</t>
  </si>
  <si>
    <t>NOMBRE:</t>
  </si>
  <si>
    <t>DATOS DEL DOCENTE</t>
  </si>
  <si>
    <r>
      <t xml:space="preserve">COLEGIO DE ESTUDIOS CIENTÍFICOS Y TECNOLÓGICOS DEL ESTADO DE TABASCO
</t>
    </r>
    <r>
      <rPr>
        <b/>
        <sz val="9"/>
        <color theme="1"/>
        <rFont val="Arial"/>
        <family val="2"/>
      </rPr>
      <t>Organismo Descentralizado</t>
    </r>
  </si>
  <si>
    <t>PROGRAMA DE ESTÍMULOS AL DESEMPEÑO DEL PERSONAL DOCENTE</t>
  </si>
  <si>
    <t>PLANTEL:</t>
  </si>
  <si>
    <t>DOMICILIO</t>
  </si>
  <si>
    <t>TÉLEFONO</t>
  </si>
  <si>
    <t>R.F.C.</t>
  </si>
  <si>
    <t>ACADEMIA</t>
  </si>
  <si>
    <t>REQUISITOS DE PARTICIPACIÓN</t>
  </si>
  <si>
    <t>¿Presenta solicitud debidamente requisitada?</t>
  </si>
  <si>
    <t>¿Tiene nombramiento definitivo de permanencia laboral con plaza docente de cuando menos 15 horas?</t>
  </si>
  <si>
    <t>¿Tiene una antigüedad de 2 años o más en la plaza docente?</t>
  </si>
  <si>
    <t>¿Tiene Título o Grado y Cédula Profesional?</t>
  </si>
  <si>
    <t>¿Cumplió el 100% de los Programas de Estudio?</t>
  </si>
  <si>
    <t>¿Tuvo como mínimo un 90% de asistencia efectiva frente a grupo en el periodo a evaluar?</t>
  </si>
  <si>
    <t>¿No haberse hecho acreedor a ningún acta administrativa durante el periodo a evaluar, así como en el de la evaluación?</t>
  </si>
  <si>
    <t>¿Firmó su Carta compromiso?</t>
  </si>
  <si>
    <t>Sí/No</t>
  </si>
  <si>
    <t>NOMBRE DEL DOCENTE</t>
  </si>
  <si>
    <t>¿Anexar a la solicitud las copias de los documentos que comprueban y justifican las actividades a evaluar, las cuales deberán ser estrictamente académicas.?</t>
  </si>
  <si>
    <t>(Recuerda que si no cumples con algun requisito no podrás participar)</t>
  </si>
  <si>
    <t>CALIDAD EN EL DESEMPEÑO DOCENTE
(700 puntos, máximo)</t>
  </si>
  <si>
    <t>con tiempo completo o 40 HSM)</t>
  </si>
  <si>
    <t>¿Firmó su Carta de Exclusividad Labora? (En el caso de los docentes</t>
  </si>
  <si>
    <t>PLANTEL</t>
  </si>
  <si>
    <t>DOCENTE</t>
  </si>
  <si>
    <t>1. PROGRAMAS DE FORMACIÓN, ACTUALIZACIÓN Y CERTIFICACIÓN DOCENTE</t>
  </si>
  <si>
    <t>1.1. Participación en programas de formación y certificación docente</t>
  </si>
  <si>
    <t>1.1.1. Certificación en Competencias Docentes para la Educación Media Superior, en el marco del PROFORDEMS.</t>
  </si>
  <si>
    <t>1.2. Asesorías a estudiantes</t>
  </si>
  <si>
    <t>1.3. Formador y/o capacitador en programas de actualización docente</t>
  </si>
  <si>
    <t>1.4. Investigación, Desarrollo Tecnológico e Innovación Educativa y publicaciones</t>
  </si>
  <si>
    <t>1.4.1. Resultados y/o productos de proyectos de investigación documentados, concluidos en el periodo por evaluar:</t>
  </si>
  <si>
    <t>1.4.2. Publicaciones realizadas en apoyo a la Reforma Integral de Educación Media Superior que promuevan el perfil docente del Acuerdo Secretarial 447 y el perfil de egreso del Acuerdo Secretarial 442.</t>
  </si>
  <si>
    <t>** Eventos Estatales: Concursos de Creatividad, Arte y Cultura, Olimpiadas de Conocimientos.
***ISBN: International Standard Book Number (en español, Número Estándar Internacional de Libros o Número Internacional Normalizado del Libro1 ).
****Antología “publicada”, se refiere a una antología disponible en impreso o electrónico para todos los alumnos y docentes del subsistema y está integrada dentro del programa de estudios de la asignatura o submódulo.</t>
  </si>
  <si>
    <t>1.5. Participación en comisiones, eventos académicos y estancias</t>
  </si>
  <si>
    <t xml:space="preserve">1.5.2. Apoyo en eventos académicos y actividades complementarias del proceso enseñanza aprendizaje: </t>
  </si>
  <si>
    <t>1.6. Programas y Planeación Académica</t>
  </si>
  <si>
    <t>DEDICACIÓN A LA DOCENCIA
(200 puntos, máximo)</t>
  </si>
  <si>
    <t>2. RESULTADOS DE LA FUNCIÓN ACADÉMICA Y PREPARACIÓN PROFESIONAL</t>
  </si>
  <si>
    <t>2.1. Docencia</t>
  </si>
  <si>
    <t>2.1.1. Horas impartidas frente a grupo. 0.5 puntos por hora/semana/mes por semestre</t>
  </si>
  <si>
    <t>2.2. Preparación profesional</t>
  </si>
  <si>
    <t>2.2.1. Doctorado</t>
  </si>
  <si>
    <t>2.2.3. Maestría profesionalizante. Una maestría profesionalizante está orientada al dominio de la profesión la cual tienen como finalidad el enriquecimiento la labor profesional.</t>
  </si>
  <si>
    <t>2.3. Tutorías a estudiantes</t>
  </si>
  <si>
    <t>2.3.1. Tutorías en el marco del  programa Síguele:</t>
  </si>
  <si>
    <t xml:space="preserve">* Valorar que las estrategias didácticas  y/o secuencias didácticas contengan los siguientes elementos: tiempo asignado, bibliografía sugerida, actividades de apertura, desarrollo y cierre, asignatura, tema integrador, situación problemática, contenido fáctico por tratar, conocimientos previos por diagnosticar, categorías, contenido procedimental, valores y evaluación. </t>
  </si>
  <si>
    <t>*El curso de recursamiento y/o nivelación se desarrollan en el periodo del tiempo ordinario.</t>
  </si>
  <si>
    <t>2.4. Apoyo al Programa Construye-T en el Plantel</t>
  </si>
  <si>
    <t>PERMANENCIA EN LA DOCENCIA
(100 puntos, máximo)</t>
  </si>
  <si>
    <t>3.1. Actividades de docencia en tiempo de permanencia</t>
  </si>
  <si>
    <t>3.1.4. Comisiones de apoyo a la docencia:</t>
  </si>
  <si>
    <t>3.2. Distinciones académicas</t>
  </si>
  <si>
    <t>Constancia de acreditación expedida por el Comité Académico de Certificación (CACE),  o en su caso, dictamen de resultado FAVORABLE del Proceso de Certificación expedido por el Subcomité Académico de Evaluación CERTIDEMS</t>
  </si>
  <si>
    <t>Diploma o constancia de la institución de educación superior formadora.</t>
  </si>
  <si>
    <t xml:space="preserve">Constancia de la Dirección del Plantel que indique el nombre de los estudiantes en proceso de titulación o titulados. 
Copia del Acta de Titulación de los alumnos. </t>
  </si>
  <si>
    <t>Constancia de cumplimiento semestral emitida por la Coordinadora Estatal de Tutorías y Vo. Bo. de  la Dirección Académica.</t>
  </si>
  <si>
    <t>Constancia del Depto. de Planes y Programas, en donde se precise el nombre de los docentes asesorados. El docente que funja como asesor deberá estar certificado en el marco del CERTIDEMS.</t>
  </si>
  <si>
    <t>Constancia expedida por la Dirección Académica. El Docente deberá haber concluido el “Diplomado Superior para Tutores de Formadores de Lectores en Educación Media Superior” realizado por la FLACSO.</t>
  </si>
  <si>
    <t>Constancia expedida por la Dirección Académica.</t>
  </si>
  <si>
    <t>Constancia de acreditación expedido por la Institución formadora.</t>
  </si>
  <si>
    <t>Certificado vigente expedido por la institución correspondiente.
Ejemplo:
• Nacional: CENNI 
• Internacional: University of Cambridge,    Trinity College London, Canada College, etc.</t>
  </si>
  <si>
    <t xml:space="preserve">Constancia de registro en Dirección General. 
Copia de trabajo concluido. 
Constancia del Departamento de Innovación.
</t>
  </si>
  <si>
    <t>Constancia del Instituto Mexicano de la    Propiedad Industrial.</t>
  </si>
  <si>
    <t>Constancia del Director del Plantel.
Copia del Proyecto.</t>
  </si>
  <si>
    <t>Constancia del proyecto aprobado por el Depto de Innovación Educativa.
Constancia del Director del Plantel en donde se acrediten las competencias del perfil de egreso que se desarrollaron en los alumnos.</t>
  </si>
  <si>
    <t>Constancia del proyecto aprobado por el Depto de Innovación Educativa.
Constancia del Director del Plantel en donde se acredite la asesoría del Docente y listado de alumnos.
Resumen del trabajo presentado en el congreso o evento.</t>
  </si>
  <si>
    <t xml:space="preserve">Constancia de la Dirección Académica. 
Copia de la portada de la obra publicada.
Registro del ISBN (derechos de autor). </t>
  </si>
  <si>
    <t>Constancia de la Dirección Académica. 
Copia de la portada de la obra publicada.
Aprobación de la Académia Estatal.</t>
  </si>
  <si>
    <t xml:space="preserve">Constancia de aceptación de la revista, journal, memoria, etc., correspondiente. 
Constancia de la institución organizadora de los congresos. </t>
  </si>
  <si>
    <t>Copia de la obra publicada.</t>
  </si>
  <si>
    <t>Copia del proyecto y evidencias de la implementación con Vo. Bo. del Director del Plantel, en donde se precise las competencias el perfil docente del Acuerdo 447 y/o el perfil de egreso del Acuerdo Secretarial 442 que se fortalecieron.
Ejemplos: entornos colaborativos a distancia, tutoriales, simuladores, enciclopedias, procesadores de texto, blogs, Webquest, Wiki, foros, portales educativos institucionales, multimedia educativo, cursos online, etc.</t>
  </si>
  <si>
    <t>1) Constancia de la empresa, del centro de investigación o desarrollo tecnológico donde llevó a cabo la estancia, que indique si el desempeño fue satisfactorio. 
2) Constancia de cumplimientos de la Dirección de Vinculación.
3) Informe de resultados de la estancia. 
4) Copia del acuerdo de colaboración validado por la Dirección General.</t>
  </si>
  <si>
    <t>Oficio de asignación y constancia de la Dirección del Plantel en el que se precisen las competencias el perfil docente del Acuerdo 447 y/o el perfil de egreso del Acuerdo Secretarial 442 que se fortalecieron.</t>
  </si>
  <si>
    <t>Acuse de recibido de la Dirección del Plantel, indicando a que competencias beneficiará el libro, de acuerdo al Plan de Estudios.
Relación de libros donados con la bibliografía solicitada en el Plan de Estudios.</t>
  </si>
  <si>
    <t>Oficio de asignación del Plantel. 
Constancia de cumplimiento.
Informe final con evidencias.</t>
  </si>
  <si>
    <t>Nombramiento expedido por el Director del Plantel. 
Plan de trabajo e informe.</t>
  </si>
  <si>
    <t>Constancia del Departamento de Planes y Programas de Estudio</t>
  </si>
  <si>
    <t>Constancia expedida por la Institución organizadora.</t>
  </si>
  <si>
    <t>Ficha de asignación de carga académica semestral.</t>
  </si>
  <si>
    <t>Acta de Evaluación Intersemestral con acuse de recibido del Área de Control Escolar del Plantel.</t>
  </si>
  <si>
    <t>Constancia del Departamento de Orientación Educativa.</t>
  </si>
  <si>
    <t>Acta de Evaluación con acuse de recibido del Área de Control Escolar del Plantel.
Constancia del Área Académica del Plantel con el periodo de desarrollo del curso.</t>
  </si>
  <si>
    <t>Grado expedido por la institución y validado por la SEP (Cédula), en caso de instituciones extranjeras o particulares.</t>
  </si>
  <si>
    <t>Diploma o constancia de la institución de educación superior.</t>
  </si>
  <si>
    <t>Grado expedido por  la institución y validado por la SEP (Cédula), en caso de instituciones extranjeras o particulares.</t>
  </si>
  <si>
    <t>Constancia emitida por la institución de educación superior formadora.</t>
  </si>
  <si>
    <t>Constancia de cumplimientos del POE emitida por el Departamento de Orientación Educativa.</t>
  </si>
  <si>
    <t>Constancia de cumplimiento expedida por el Depto. de Planes y Programas de Estudio.</t>
  </si>
  <si>
    <t>Constancia emitida por la COSDAC</t>
  </si>
  <si>
    <t>Constancia de aprobación de la Academia Estatal y Vo. Bo. del Depto. de Planes y Programas.</t>
  </si>
  <si>
    <t>Constancia vigente de la Asociación y/o Comité y del plantel de adscripción</t>
  </si>
  <si>
    <t>Constancia emitida por el Depto. de Planes y Programas.</t>
  </si>
  <si>
    <t>Constancia emitida por el Depto. de Planes y Programas</t>
  </si>
  <si>
    <t>Documento que acredite la distinción otorgada.
Se refiere a premios nacionales recibidos por el personal docente, por ejemplo: Premio Nacional de Ciencias, Premio de la Academia de Investigación Científica, Rafael Ramírez.</t>
  </si>
  <si>
    <t>Documento expedido por Comité Directivo del Sistema Nacional de Bachillerato/COPEEMS.</t>
  </si>
  <si>
    <r>
      <t xml:space="preserve">1.2.1. Asesorías en apoyo a la elaboración de tesis y/o titulación. </t>
    </r>
    <r>
      <rPr>
        <b/>
        <sz val="10"/>
        <color theme="1"/>
        <rFont val="Arial Narrow"/>
        <family val="2"/>
      </rPr>
      <t>10 puntos por tesis dirigida.</t>
    </r>
  </si>
  <si>
    <r>
      <t xml:space="preserve">1.2.2. Asesorías a estudiantes como parte del Programa Síguele. </t>
    </r>
    <r>
      <rPr>
        <b/>
        <sz val="10"/>
        <color theme="1"/>
        <rFont val="Arial Narrow"/>
        <family val="2"/>
      </rPr>
      <t>10 puntos por semestre.</t>
    </r>
  </si>
  <si>
    <r>
      <t xml:space="preserve">1.3.1. Asesor de docentes en proceso de certificación (CERTIDEMS). </t>
    </r>
    <r>
      <rPr>
        <b/>
        <sz val="10"/>
        <color theme="1"/>
        <rFont val="Arial Narrow"/>
        <family val="2"/>
      </rPr>
      <t>10 puntos por docente asesorado</t>
    </r>
  </si>
  <si>
    <r>
      <t xml:space="preserve">1.3.2. Formador de tutores mediadores de lectura. </t>
    </r>
    <r>
      <rPr>
        <b/>
        <sz val="10"/>
        <color theme="1"/>
        <rFont val="Arial Narrow"/>
        <family val="2"/>
      </rPr>
      <t>5 puntos por docente formado.</t>
    </r>
  </si>
  <si>
    <r>
      <t xml:space="preserve">1.3.3. Proyecto de lectura realizado por los tutores mediadores de lectura en el Plantel. </t>
    </r>
    <r>
      <rPr>
        <b/>
        <sz val="10"/>
        <color theme="1"/>
        <rFont val="Arial Narrow"/>
        <family val="2"/>
      </rPr>
      <t>5 puntos por actividad.</t>
    </r>
  </si>
  <si>
    <r>
      <t xml:space="preserve">1.3.4. Formador de docentes en cursos y talleres en apoyo a la RIEMS y al fortalecimiento de las competencias establecidas en el Acuerdo Secretarial 447, con duración mínima de 30 horas. </t>
    </r>
    <r>
      <rPr>
        <b/>
        <sz val="10"/>
        <color theme="1"/>
        <rFont val="Arial Narrow"/>
        <family val="2"/>
      </rPr>
      <t>10 puntos por curso impartido.</t>
    </r>
  </si>
  <si>
    <r>
      <t xml:space="preserve">1.3.5. Cursos o talleres de formación y actualización docente recibidos, con duración mínima de 30 horas (en el periodo por evaluar), en apoyo a la RIEMS que promuevan el perfil docente del Acuerdo Secretarial 447. </t>
    </r>
    <r>
      <rPr>
        <b/>
        <sz val="10"/>
        <color theme="1"/>
        <rFont val="Arial Narrow"/>
        <family val="2"/>
      </rPr>
      <t>5 puntos por curso recibido</t>
    </r>
  </si>
  <si>
    <r>
      <t xml:space="preserve">1.3.6. Certificación en idioma inglés. </t>
    </r>
    <r>
      <rPr>
        <b/>
        <sz val="10"/>
        <color theme="1"/>
        <rFont val="Arial Narrow"/>
        <family val="2"/>
      </rPr>
      <t>5 puntos</t>
    </r>
  </si>
  <si>
    <r>
      <t xml:space="preserve">1.4.1.1. Prototipo que apoye el proceso de formación, con instructivo de operación. Se incluyen prototipos didácticos. </t>
    </r>
    <r>
      <rPr>
        <b/>
        <sz val="10"/>
        <color theme="1"/>
        <rFont val="Arial Narrow"/>
        <family val="2"/>
      </rPr>
      <t>15 puntos por prototipo desarrollado.</t>
    </r>
  </si>
  <si>
    <r>
      <t xml:space="preserve">1.4.1.2. Paquete tecnológico didáctico que responda a las necesidades de los sectores productivo, industrial, comercial, etc., con informe técnico e instructivo por acuerdo. </t>
    </r>
    <r>
      <rPr>
        <b/>
        <sz val="10"/>
        <color theme="1"/>
        <rFont val="Arial Narrow"/>
        <family val="2"/>
      </rPr>
      <t>20 puntos por paquete desarrollado.</t>
    </r>
  </si>
  <si>
    <r>
      <t xml:space="preserve">1.4.1.3. Patente otorgada. Este rubro se contabilizará por cinco años consecutivos, a partir de la fecha de otorgamiento. </t>
    </r>
    <r>
      <rPr>
        <b/>
        <sz val="10"/>
        <color theme="1"/>
        <rFont val="Arial Narrow"/>
        <family val="2"/>
      </rPr>
      <t>30 puntos por patente otorgada.</t>
    </r>
  </si>
  <si>
    <r>
      <t xml:space="preserve">1.4.1.4. Proyecto o iniciativa integrada en el Programa de Mejora Continua del Plantel. </t>
    </r>
    <r>
      <rPr>
        <b/>
        <sz val="10"/>
        <color theme="1"/>
        <rFont val="Arial Narrow"/>
        <family val="2"/>
      </rPr>
      <t>15 puntos por proyecto integrado.</t>
    </r>
  </si>
  <si>
    <r>
      <t xml:space="preserve">1.4.1.5. Asesoría a estudiantes integrados a proyectos de investigación. </t>
    </r>
    <r>
      <rPr>
        <b/>
        <sz val="10"/>
        <color theme="1"/>
        <rFont val="Arial Narrow"/>
        <family val="2"/>
      </rPr>
      <t>4 puntos por alumno asesorado</t>
    </r>
  </si>
  <si>
    <r>
      <t xml:space="preserve">1.4.1.6. Asesoría a estudiantes que participaron en congresos o eventos estatales** , nacionales o internacionales. </t>
    </r>
    <r>
      <rPr>
        <b/>
        <sz val="10"/>
        <color theme="1"/>
        <rFont val="Arial Narrow"/>
        <family val="2"/>
      </rPr>
      <t>4 puntos por alumno asesorado</t>
    </r>
  </si>
  <si>
    <r>
      <t xml:space="preserve">1.4.2.1. Libro de texto publicado en apoyo a planes y programas de estudio. Este rubro se contabilizará por dos años consecutivos, a partir de la fecha de publicación. Las publicaciones deben estar relacionadas con el modelo educativo de la educación media superior o con las asignaturas o módulos que imparta el profesor. </t>
    </r>
    <r>
      <rPr>
        <b/>
        <sz val="10"/>
        <color theme="1"/>
        <rFont val="Arial Narrow"/>
        <family val="2"/>
      </rPr>
      <t xml:space="preserve">30 puntos por libro publicado con registro del ISNB*** </t>
    </r>
  </si>
  <si>
    <r>
      <t xml:space="preserve">1.4.2.2. Antología publicada**** en apoyo al programa de estudio. Este rubro se contabilizará por dos años consecutivos, a partir de la fecha de publicación. Debe estar relacionada con la asignatura o submódulos que imparta el profesor o grupo de profesores y aprobado por la Dirección Académica y la Academia Estatal. </t>
    </r>
    <r>
      <rPr>
        <b/>
        <sz val="10"/>
        <color theme="1"/>
        <rFont val="Arial Narrow"/>
        <family val="2"/>
      </rPr>
      <t>15 puntos por antología.</t>
    </r>
  </si>
  <si>
    <r>
      <t xml:space="preserve">1.4.2.3. Artículos en extenso, en revista de prestigio internacional. </t>
    </r>
    <r>
      <rPr>
        <b/>
        <sz val="10"/>
        <color theme="1"/>
        <rFont val="Arial Narrow"/>
        <family val="2"/>
      </rPr>
      <t>50 puntos por artículo internacional</t>
    </r>
  </si>
  <si>
    <r>
      <t xml:space="preserve">1.4.2.4. Artículos en extenso en revistas nacionales. </t>
    </r>
    <r>
      <rPr>
        <b/>
        <sz val="10"/>
        <color theme="1"/>
        <rFont val="Arial Narrow"/>
        <family val="2"/>
      </rPr>
      <t>35 puntos por artículo nacional</t>
    </r>
  </si>
  <si>
    <r>
      <t xml:space="preserve">1.4.2.5. Artículos en memorias de congresos nacionales o internacionales.
</t>
    </r>
    <r>
      <rPr>
        <b/>
        <sz val="10"/>
        <color theme="1"/>
        <rFont val="Arial Narrow"/>
        <family val="2"/>
      </rPr>
      <t>20 puntos por artículo internacional
10 puntos por artículo nacional</t>
    </r>
  </si>
  <si>
    <r>
      <t xml:space="preserve">1.4.3. Realización de actividades de innovación educativa en el aula a través de las nuevas tecnologías de la información y la comunicación que promuevan el perfil docente del Acuerdo 447 y/o el perfil de egreso del Acuerdo Secretarial 442. </t>
    </r>
    <r>
      <rPr>
        <b/>
        <sz val="10"/>
        <color theme="1"/>
        <rFont val="Arial Narrow"/>
        <family val="2"/>
      </rPr>
      <t>5 puntos por proyecto</t>
    </r>
  </si>
  <si>
    <r>
      <t xml:space="preserve">1.5.1. Estancias de corta duración en empresas y centros de investigación o desarrollo tecnológico relacionados con la asignatura o módulos de formación profesional que imparte, para fortalecer la colaboración, capacitación y actualización institucional en apoyo al perfil docente del Acuerdo 447. 
</t>
    </r>
    <r>
      <rPr>
        <b/>
        <sz val="10"/>
        <color theme="1"/>
        <rFont val="Arial Narrow"/>
        <family val="2"/>
      </rPr>
      <t>Estancia de una semana 10 puntos
Estancia de dos semanas 20 puntos
Estancia de tres semanas 30 puntos
Estancia de cuatro semanas 40 puntos</t>
    </r>
  </si>
  <si>
    <r>
      <t xml:space="preserve">1.5.2.1. Organización y coordinación de eventos académicos dentro de la institución, con zona de influencia, que incidan directamente en la promoción del perfil docente del Acuerdo Secretarial 447 y el perfil de egreso del Acuerdo Secretarial 442.
</t>
    </r>
    <r>
      <rPr>
        <b/>
        <sz val="10"/>
        <color theme="1"/>
        <rFont val="Arial Narrow"/>
        <family val="2"/>
      </rPr>
      <t>Responsable  
Local Estatal     Nacional    Internacional
   5              10                 15                  20
Colaboradores 
Estatal    Nacional   Internacional
    5               10                15</t>
    </r>
    <r>
      <rPr>
        <sz val="10"/>
        <color theme="1"/>
        <rFont val="Arial Narrow"/>
        <family val="2"/>
      </rPr>
      <t xml:space="preserve">
</t>
    </r>
    <r>
      <rPr>
        <sz val="8"/>
        <color theme="1"/>
        <rFont val="Arial Narrow"/>
        <family val="2"/>
      </rPr>
      <t>Nota: Las constancias no son acumulables para el mismo evento.</t>
    </r>
  </si>
  <si>
    <r>
      <t xml:space="preserve">1.5.2.2. Donación de Bibliografía acorde al Plan de Estudios de la asignatura o módulo. </t>
    </r>
    <r>
      <rPr>
        <b/>
        <sz val="10"/>
        <color theme="1"/>
        <rFont val="Arial Narrow"/>
        <family val="2"/>
      </rPr>
      <t>2 puntos por libro</t>
    </r>
  </si>
  <si>
    <r>
      <t xml:space="preserve">1.5.2.3. Trabajos de mantenimiento preventivo y/o correctivo a la infraestructura y equipamiento empleado en el proceso de enseñanza, como apoyo en la operación del modelo educativo centrado en el aprendizaje. </t>
    </r>
    <r>
      <rPr>
        <b/>
        <sz val="10"/>
        <color theme="1"/>
        <rFont val="Arial Narrow"/>
        <family val="2"/>
      </rPr>
      <t>5 puntos por semestre</t>
    </r>
  </si>
  <si>
    <r>
      <t xml:space="preserve">1.5.2.4. Responsable de Promoción de la Lectura. </t>
    </r>
    <r>
      <rPr>
        <b/>
        <sz val="10"/>
        <color theme="1"/>
        <rFont val="Arial Narrow"/>
        <family val="2"/>
      </rPr>
      <t>5 puntos por semestre</t>
    </r>
  </si>
  <si>
    <r>
      <t xml:space="preserve">1.6.1. Estrategias didácticas y/o secuencias didácticas* desarrolladas para abordar la asignatura o submódulo en el periodo por evaluar.
</t>
    </r>
    <r>
      <rPr>
        <b/>
        <sz val="10"/>
        <color theme="1"/>
        <rFont val="Arial Narrow"/>
        <family val="2"/>
      </rPr>
      <t>5 puntos por elaboración
3 puntos por reestructuración</t>
    </r>
  </si>
  <si>
    <r>
      <t xml:space="preserve">1.6.2. Guías de Autoaprendizaje desarrolladas para apoyar la evaluación intersemestral y/o recursamiento.
</t>
    </r>
    <r>
      <rPr>
        <b/>
        <sz val="10"/>
        <color theme="1"/>
        <rFont val="Arial Narrow"/>
        <family val="2"/>
      </rPr>
      <t>5 puntos por elaboración
3 puntos por reestructuración</t>
    </r>
  </si>
  <si>
    <r>
      <t xml:space="preserve">1.6.3. Elaboración de Programas de Estudio a través de la Cosdac o la Coordinación Nacional. </t>
    </r>
    <r>
      <rPr>
        <b/>
        <sz val="10"/>
        <color theme="1"/>
        <rFont val="Arial Narrow"/>
        <family val="2"/>
      </rPr>
      <t>5 puntos por programa elaborado</t>
    </r>
  </si>
  <si>
    <r>
      <t xml:space="preserve">2.1.2. Cursos intersemestrales y/o nivelación, realizados antes de iniciar el ciclo escolar o después de cada semestre. </t>
    </r>
    <r>
      <rPr>
        <b/>
        <sz val="10"/>
        <color theme="1"/>
        <rFont val="Arial Narrow"/>
        <family val="2"/>
      </rPr>
      <t xml:space="preserve">1 puntos por alumno recuperado. </t>
    </r>
  </si>
  <si>
    <r>
      <t xml:space="preserve">2.1.3. Curso propedéutico o de inducción realizados antes de iniciar el ciclo escolar. </t>
    </r>
    <r>
      <rPr>
        <b/>
        <sz val="10"/>
        <color theme="1"/>
        <rFont val="Arial Narrow"/>
        <family val="2"/>
      </rPr>
      <t>5 puntos por participación</t>
    </r>
  </si>
  <si>
    <r>
      <t xml:space="preserve">2.1.4. Cursos de recursamiento y/o nivelación, realizados durante el semestre*.  </t>
    </r>
    <r>
      <rPr>
        <b/>
        <sz val="10"/>
        <color theme="1"/>
        <rFont val="Arial Narrow"/>
        <family val="2"/>
      </rPr>
      <t>1 puntos por alumno recuperado.</t>
    </r>
  </si>
  <si>
    <r>
      <t xml:space="preserve">2.2.2. Especialización en el nivel de posgrado (excepto PROFORDEMS). </t>
    </r>
    <r>
      <rPr>
        <b/>
        <sz val="10"/>
        <color theme="1"/>
        <rFont val="Arial Narrow"/>
        <family val="2"/>
      </rPr>
      <t>15 puntos por especialización.</t>
    </r>
  </si>
  <si>
    <r>
      <t xml:space="preserve">2.2.4. Diplomados de más de 120 horas que apoyen el desempeño y la formación docente (excepto PROFORDEMS). </t>
    </r>
    <r>
      <rPr>
        <b/>
        <sz val="10"/>
        <color theme="1"/>
        <rFont val="Arial Narrow"/>
        <family val="2"/>
      </rPr>
      <t>15 puntos por diplomado</t>
    </r>
  </si>
  <si>
    <r>
      <t xml:space="preserve">2.3.1.1. Coordinador de Programa Institucional de Tutorías en el Plantel. </t>
    </r>
    <r>
      <rPr>
        <b/>
        <sz val="10"/>
        <color theme="1"/>
        <rFont val="Arial Narrow"/>
        <family val="2"/>
      </rPr>
      <t>15 puntos por semestre</t>
    </r>
  </si>
  <si>
    <r>
      <t xml:space="preserve">2.3.1.2. Docente-Tutor en su Plantel. </t>
    </r>
    <r>
      <rPr>
        <b/>
        <sz val="10"/>
        <color theme="1"/>
        <rFont val="Arial Narrow"/>
        <family val="2"/>
      </rPr>
      <t>10 puntos por semestre</t>
    </r>
  </si>
  <si>
    <r>
      <t xml:space="preserve">2.3.2. Aplicación del Programa de Orientación Educativa a alumnos en el esquema grupal cuyo resultado sea la mejora del desempeño académico. </t>
    </r>
    <r>
      <rPr>
        <b/>
        <sz val="10"/>
        <color theme="1"/>
        <rFont val="Arial Narrow"/>
        <family val="2"/>
      </rPr>
      <t>10 puntos por semestre.</t>
    </r>
  </si>
  <si>
    <r>
      <t xml:space="preserve">2.4.1. Responsable del Programa Construye-T en el Plantel. </t>
    </r>
    <r>
      <rPr>
        <b/>
        <sz val="10"/>
        <color theme="1"/>
        <rFont val="Arial Narrow"/>
        <family val="2"/>
      </rPr>
      <t>10 puntos por semestre</t>
    </r>
  </si>
  <si>
    <r>
      <t xml:space="preserve">3.1.1. Resultados de la evaluación docente desde la perspectiva de los estudiantes aplicada por la COSDAC.
</t>
    </r>
    <r>
      <rPr>
        <b/>
        <sz val="10"/>
        <color theme="1"/>
        <rFont val="Arial Narrow"/>
        <family val="2"/>
      </rPr>
      <t xml:space="preserve"> Calificación de Muy Bien: 15 puntos
 Calificación de Bien:        10 puntos</t>
    </r>
  </si>
  <si>
    <r>
      <t xml:space="preserve">3.1.2. Elaboración de material didáctico inédito concluido y utilizado para el desarrollo del enfoque centrado en el aprendizaje y desarrollo de competencias, como apoyo a la RIEMS, durante el periodo a evaluar. </t>
    </r>
    <r>
      <rPr>
        <b/>
        <sz val="10"/>
        <color theme="1"/>
        <rFont val="Arial Narrow"/>
        <family val="2"/>
      </rPr>
      <t>5 puntos por material.</t>
    </r>
  </si>
  <si>
    <r>
      <t xml:space="preserve">3.1.3. Miembro activo de asociaciones, comités o colegios académicos fuera del plantel, que estén relacionadas con su  labor docente. </t>
    </r>
    <r>
      <rPr>
        <b/>
        <sz val="10"/>
        <color theme="1"/>
        <rFont val="Arial Narrow"/>
        <family val="2"/>
      </rPr>
      <t>5 puntos por asociación, comité o colegio académico.</t>
    </r>
  </si>
  <si>
    <r>
      <t xml:space="preserve">3.1.4.1. Presidente de  Academia y/o Presidente del Comité Académico. 
</t>
    </r>
    <r>
      <rPr>
        <b/>
        <sz val="10"/>
        <color theme="1"/>
        <rFont val="Arial Narrow"/>
        <family val="2"/>
      </rPr>
      <t xml:space="preserve"> Estatal  10 puntos
 Local  5 puntos</t>
    </r>
  </si>
  <si>
    <r>
      <t xml:space="preserve">3.1.4.2. Secretario de Academia. 
</t>
    </r>
    <r>
      <rPr>
        <b/>
        <sz val="10"/>
        <color theme="1"/>
        <rFont val="Arial Narrow"/>
        <family val="2"/>
      </rPr>
      <t xml:space="preserve"> Estatal  5 puntos
 Local  3 puntos</t>
    </r>
  </si>
  <si>
    <r>
      <t xml:space="preserve">3.2.1. Distinciones académicas y colegiadas de  relevancia, fuera del plantel relacionadas con actividades educativas.
</t>
    </r>
    <r>
      <rPr>
        <b/>
        <sz val="10"/>
        <color theme="1"/>
        <rFont val="Arial Narrow"/>
        <family val="2"/>
      </rPr>
      <t>Local                                            2 puntos
Regional y/o estatal                    5 puntos
Nacional                                      10 puntos
Internacional                               20 puntos</t>
    </r>
  </si>
  <si>
    <r>
      <t xml:space="preserve">3.2.2. Docente cuyo plantel  ha obtenido pronunciamiento favorable del Comité Directivo del Sistema Nacional de Bachillerato para ingresar al Sistema Nacional de Bachillerato
</t>
    </r>
    <r>
      <rPr>
        <b/>
        <sz val="10"/>
        <color theme="1"/>
        <rFont val="Arial Narrow"/>
        <family val="2"/>
      </rPr>
      <t>Nivel  l   20 puntos
Nivel  ll  15 puntos
Nivel  lll   5 puntos</t>
    </r>
  </si>
  <si>
    <t>3. PERMANENCIA EN LA LABOR DOCENTE</t>
  </si>
  <si>
    <t>1.1.2. Especialización y/o diplomado cursadas en el marco del PROFORDEMS, o bien Diplomado en “Desarrollo de Estrategias de aprendizaje para las Matemáticas de Bachillerato: La transversalidad curricular de las Matemáticas”, impartido por el CINVESTAV.</t>
  </si>
  <si>
    <t>PROGRAMA DE ESTIMULO AL DESEMPEÑO DEL PERSONAL DOCENTE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</si>
</sst>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Activado&quot;;&quot;Activado&quot;;&quot;Desactivado&quot;"/>
  </numFmts>
  <fonts count="20" x14ac:knownFonts="1">
    <font>
      <sz val="11"/>
      <color theme="1"/>
      <name val="Calibri"/>
      <family val="2"/>
      <scheme val="minor"/>
    </font>
    <font>
      <b/>
      <sz val="11"/>
      <color theme="1"/>
      <name val="Calibri"/>
      <family val="2"/>
      <scheme val="minor"/>
    </font>
    <font>
      <sz val="12"/>
      <color theme="1"/>
      <name val="Times New Roman"/>
      <family val="1"/>
    </font>
    <font>
      <b/>
      <sz val="9"/>
      <color theme="1"/>
      <name val="Arial"/>
      <family val="2"/>
    </font>
    <font>
      <sz val="9"/>
      <color theme="1"/>
      <name val="Arial"/>
      <family val="2"/>
    </font>
    <font>
      <sz val="11"/>
      <color theme="1"/>
      <name val="Arial"/>
      <family val="2"/>
    </font>
    <font>
      <b/>
      <sz val="11"/>
      <color theme="1"/>
      <name val="Arial"/>
      <family val="2"/>
    </font>
    <font>
      <b/>
      <sz val="10"/>
      <color theme="1"/>
      <name val="Arial"/>
      <family val="2"/>
    </font>
    <font>
      <sz val="10"/>
      <color theme="1"/>
      <name val="Arial"/>
      <family val="2"/>
    </font>
    <font>
      <sz val="7"/>
      <color theme="1"/>
      <name val="Arial Narrow"/>
      <family val="2"/>
    </font>
    <font>
      <b/>
      <sz val="10"/>
      <color theme="1"/>
      <name val="Arial Narrow"/>
      <family val="2"/>
    </font>
    <font>
      <sz val="10"/>
      <color theme="1"/>
      <name val="Arial Narrow"/>
      <family val="2"/>
    </font>
    <font>
      <sz val="8"/>
      <color theme="1"/>
      <name val="Arial Narrow"/>
      <family val="2"/>
    </font>
    <font>
      <sz val="9"/>
      <color theme="1"/>
      <name val="Arial Narrow"/>
      <family val="2"/>
    </font>
    <font>
      <b/>
      <sz val="9"/>
      <color rgb="FFFF0000"/>
      <name val="Arial Narrow"/>
      <family val="2"/>
    </font>
    <font>
      <b/>
      <sz val="11"/>
      <color theme="1"/>
      <name val="Arial Narrow"/>
      <family val="2"/>
    </font>
    <font>
      <b/>
      <sz val="12"/>
      <color theme="1"/>
      <name val="Arial Narrow"/>
      <family val="2"/>
    </font>
    <font>
      <sz val="12"/>
      <color theme="1"/>
      <name val="Arial Narrow"/>
      <family val="2"/>
    </font>
    <font>
      <b/>
      <sz val="9"/>
      <color theme="0"/>
      <name val="Arial Narrow"/>
      <family val="2"/>
    </font>
    <font>
      <b/>
      <sz val="14"/>
      <color theme="1"/>
      <name val="Arial Narrow"/>
      <family val="2"/>
    </font>
  </fonts>
  <fills count="1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1">
    <xf numFmtId="0" fontId="0" fillId="0" borderId="0" xfId="0"/>
    <xf numFmtId="0" fontId="3" fillId="0" borderId="0" xfId="0" applyFont="1" applyAlignment="1">
      <alignment vertical="top" wrapText="1"/>
    </xf>
    <xf numFmtId="0" fontId="2" fillId="0" borderId="0" xfId="0" applyFont="1" applyAlignment="1">
      <alignment wrapText="1"/>
    </xf>
    <xf numFmtId="0" fontId="2" fillId="0" borderId="5" xfId="0" applyFont="1" applyBorder="1" applyAlignment="1">
      <alignment wrapText="1"/>
    </xf>
    <xf numFmtId="0" fontId="4" fillId="0" borderId="5" xfId="0" applyFont="1" applyBorder="1" applyAlignment="1">
      <alignment vertical="top" wrapText="1"/>
    </xf>
    <xf numFmtId="0" fontId="4" fillId="0" borderId="0" xfId="0" applyFont="1" applyAlignment="1">
      <alignment vertical="top" wrapText="1"/>
    </xf>
    <xf numFmtId="0" fontId="3" fillId="0" borderId="6" xfId="0" applyFont="1" applyFill="1" applyBorder="1" applyAlignment="1">
      <alignment vertical="center" wrapText="1"/>
    </xf>
    <xf numFmtId="0" fontId="0" fillId="0" borderId="0" xfId="0" applyAlignment="1">
      <alignment vertical="center"/>
    </xf>
    <xf numFmtId="0" fontId="3" fillId="2" borderId="7" xfId="0" applyFont="1" applyFill="1" applyBorder="1" applyAlignment="1">
      <alignment horizontal="right" vertical="center" wrapText="1"/>
    </xf>
    <xf numFmtId="0" fontId="5" fillId="0" borderId="0" xfId="0" applyFont="1"/>
    <xf numFmtId="0" fontId="5" fillId="5" borderId="0" xfId="0" applyFont="1" applyFill="1"/>
    <xf numFmtId="0" fontId="6" fillId="0" borderId="0" xfId="0" applyFont="1" applyAlignment="1">
      <alignment horizontal="center"/>
    </xf>
    <xf numFmtId="0" fontId="7" fillId="0" borderId="0" xfId="0" applyFont="1" applyAlignment="1">
      <alignment horizontal="left"/>
    </xf>
    <xf numFmtId="0" fontId="8" fillId="0" borderId="0" xfId="0" applyFont="1"/>
    <xf numFmtId="0" fontId="7" fillId="5" borderId="0" xfId="0" applyFont="1" applyFill="1"/>
    <xf numFmtId="0" fontId="7" fillId="0" borderId="0" xfId="0" applyFont="1"/>
    <xf numFmtId="0" fontId="7" fillId="0" borderId="0" xfId="0" applyFont="1" applyBorder="1" applyAlignment="1">
      <alignment wrapText="1"/>
    </xf>
    <xf numFmtId="0" fontId="7" fillId="0" borderId="0" xfId="0" applyFont="1" applyBorder="1" applyAlignment="1">
      <alignment horizontal="right" wrapText="1"/>
    </xf>
    <xf numFmtId="0" fontId="7" fillId="5" borderId="0" xfId="0" applyFont="1" applyFill="1" applyBorder="1" applyAlignment="1"/>
    <xf numFmtId="0" fontId="7" fillId="5" borderId="0" xfId="0" applyFont="1" applyFill="1" applyBorder="1" applyAlignment="1">
      <alignment wrapText="1"/>
    </xf>
    <xf numFmtId="0" fontId="8" fillId="0" borderId="0" xfId="0" applyFont="1" applyAlignment="1">
      <alignment horizontal="justify"/>
    </xf>
    <xf numFmtId="0" fontId="8" fillId="0" borderId="0" xfId="0" applyFont="1" applyAlignment="1">
      <alignment horizontal="left"/>
    </xf>
    <xf numFmtId="0" fontId="8" fillId="0" borderId="0" xfId="0" applyFont="1" applyAlignment="1">
      <alignment horizontal="left" vertical="top"/>
    </xf>
    <xf numFmtId="164"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3" fillId="0" borderId="4" xfId="0" applyFont="1" applyFill="1" applyBorder="1" applyAlignment="1">
      <alignment horizontal="center" vertical="center" wrapText="1"/>
    </xf>
    <xf numFmtId="0" fontId="1" fillId="6" borderId="3" xfId="0" applyFont="1" applyFill="1" applyBorder="1" applyAlignment="1">
      <alignment horizontal="center" vertical="center"/>
    </xf>
    <xf numFmtId="0" fontId="0" fillId="0" borderId="0" xfId="0" applyAlignment="1">
      <alignment horizontal="lef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10" borderId="1" xfId="0" applyFont="1" applyFill="1" applyBorder="1" applyAlignment="1">
      <alignment vertical="center" wrapText="1"/>
    </xf>
    <xf numFmtId="0" fontId="13" fillId="0" borderId="1" xfId="0" applyFont="1" applyFill="1" applyBorder="1" applyAlignment="1">
      <alignment horizontal="left" vertical="center" wrapText="1"/>
    </xf>
    <xf numFmtId="0" fontId="10" fillId="9" borderId="1" xfId="0" applyFont="1" applyFill="1" applyBorder="1" applyAlignment="1">
      <alignment horizontal="center" vertical="center"/>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xf>
    <xf numFmtId="0" fontId="13" fillId="13" borderId="1" xfId="0" applyFont="1" applyFill="1" applyBorder="1" applyAlignment="1">
      <alignment vertical="center" wrapText="1"/>
    </xf>
    <xf numFmtId="0" fontId="14" fillId="12" borderId="1" xfId="0" applyFont="1" applyFill="1" applyBorder="1" applyAlignment="1">
      <alignment vertical="center"/>
    </xf>
    <xf numFmtId="0" fontId="11" fillId="0" borderId="1" xfId="0" applyFont="1" applyFill="1" applyBorder="1" applyAlignment="1">
      <alignment vertical="center"/>
    </xf>
    <xf numFmtId="0" fontId="14" fillId="0" borderId="1" xfId="0" applyFont="1" applyFill="1" applyBorder="1" applyAlignment="1">
      <alignment vertical="center"/>
    </xf>
    <xf numFmtId="0" fontId="13"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3" fillId="13"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14" fillId="9" borderId="1" xfId="0" applyFont="1" applyFill="1" applyBorder="1" applyAlignment="1">
      <alignment vertical="center"/>
    </xf>
    <xf numFmtId="0" fontId="15" fillId="9" borderId="1" xfId="0" applyFont="1" applyFill="1" applyBorder="1" applyAlignment="1">
      <alignment horizontal="center" vertical="center"/>
    </xf>
    <xf numFmtId="0" fontId="16" fillId="8" borderId="0" xfId="0" applyFont="1" applyFill="1" applyAlignment="1">
      <alignment vertical="center" wrapText="1"/>
    </xf>
    <xf numFmtId="0" fontId="17"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vertical="center"/>
    </xf>
    <xf numFmtId="0" fontId="18" fillId="7" borderId="9" xfId="0" applyFont="1" applyFill="1" applyBorder="1" applyAlignment="1">
      <alignment horizontal="center" vertical="center" wrapText="1"/>
    </xf>
    <xf numFmtId="0" fontId="11" fillId="9" borderId="1" xfId="0" applyFont="1" applyFill="1" applyBorder="1" applyAlignment="1">
      <alignment vertical="center"/>
    </xf>
    <xf numFmtId="0" fontId="15" fillId="12" borderId="1" xfId="0" applyFont="1" applyFill="1" applyBorder="1" applyAlignment="1">
      <alignment horizontal="center" vertical="center"/>
    </xf>
    <xf numFmtId="0" fontId="11" fillId="12" borderId="1" xfId="0" applyFont="1" applyFill="1" applyBorder="1" applyAlignment="1">
      <alignment vertical="center"/>
    </xf>
    <xf numFmtId="0" fontId="12" fillId="13" borderId="1" xfId="0" applyFont="1" applyFill="1" applyBorder="1" applyAlignment="1">
      <alignment vertical="center" wrapText="1"/>
    </xf>
    <xf numFmtId="0" fontId="15" fillId="0" borderId="1" xfId="0" applyFont="1" applyFill="1" applyBorder="1" applyAlignment="1">
      <alignment horizontal="center" vertical="center"/>
    </xf>
    <xf numFmtId="0" fontId="10" fillId="12" borderId="1" xfId="0" applyFont="1" applyFill="1" applyBorder="1" applyAlignment="1">
      <alignment horizontal="center" vertical="center"/>
    </xf>
    <xf numFmtId="0" fontId="12" fillId="12"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1" xfId="0" applyFont="1" applyFill="1" applyBorder="1" applyAlignment="1">
      <alignment vertical="center"/>
    </xf>
    <xf numFmtId="0" fontId="11" fillId="13"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8" fillId="0" borderId="0" xfId="0" applyFont="1" applyAlignment="1">
      <alignment horizontal="left" vertical="top" wrapText="1"/>
    </xf>
    <xf numFmtId="0" fontId="7" fillId="4" borderId="10" xfId="0" applyFont="1" applyFill="1" applyBorder="1" applyAlignment="1">
      <alignment horizontal="center" wrapText="1"/>
    </xf>
    <xf numFmtId="0" fontId="5" fillId="4" borderId="10" xfId="0" applyFont="1" applyFill="1" applyBorder="1" applyAlignment="1">
      <alignment horizontal="center"/>
    </xf>
    <xf numFmtId="0" fontId="8" fillId="0" borderId="0" xfId="0" applyNumberFormat="1" applyFont="1" applyAlignment="1">
      <alignment horizontal="left" vertical="top"/>
    </xf>
    <xf numFmtId="0" fontId="8" fillId="0" borderId="0" xfId="0" applyFont="1" applyAlignment="1">
      <alignment horizontal="left" vertical="top"/>
    </xf>
    <xf numFmtId="0" fontId="9" fillId="0" borderId="0" xfId="0" applyFont="1" applyBorder="1" applyAlignment="1">
      <alignment horizontal="center" vertical="center" wrapText="1"/>
    </xf>
    <xf numFmtId="0" fontId="7" fillId="0" borderId="0" xfId="0" applyFont="1" applyBorder="1" applyAlignment="1">
      <alignment horizontal="justify" wrapText="1"/>
    </xf>
    <xf numFmtId="0" fontId="6" fillId="0" borderId="0" xfId="0" applyFont="1" applyAlignment="1">
      <alignment horizontal="left" wrapText="1"/>
    </xf>
    <xf numFmtId="0" fontId="6" fillId="0" borderId="0" xfId="0" applyFont="1" applyAlignment="1">
      <alignment horizontal="center"/>
    </xf>
    <xf numFmtId="0" fontId="6" fillId="4" borderId="10" xfId="0" applyFont="1" applyFill="1" applyBorder="1" applyAlignment="1">
      <alignment horizontal="center"/>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12" fillId="0" borderId="1"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4" borderId="0" xfId="0" applyFont="1" applyFill="1" applyAlignment="1">
      <alignment horizontal="left" vertical="center"/>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5"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275542</xdr:colOff>
      <xdr:row>0</xdr:row>
      <xdr:rowOff>39415</xdr:rowOff>
    </xdr:from>
    <xdr:to>
      <xdr:col>2</xdr:col>
      <xdr:colOff>30674</xdr:colOff>
      <xdr:row>2</xdr:row>
      <xdr:rowOff>95251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542" y="39415"/>
          <a:ext cx="1107682" cy="8559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9"/>
  <sheetViews>
    <sheetView showGridLines="0" zoomScaleNormal="100" workbookViewId="0">
      <selection activeCell="J39" sqref="J39"/>
    </sheetView>
  </sheetViews>
  <sheetFormatPr baseColWidth="10" defaultRowHeight="14.25" x14ac:dyDescent="0.2"/>
  <cols>
    <col min="1" max="1" width="5" style="9" customWidth="1"/>
    <col min="2" max="2" width="15.28515625" style="9" customWidth="1"/>
    <col min="3" max="6" width="11.42578125" style="9"/>
    <col min="7" max="7" width="15.28515625" style="9" customWidth="1"/>
    <col min="8" max="16384" width="11.42578125" style="9"/>
  </cols>
  <sheetData>
    <row r="2" spans="2:7" ht="48.75" customHeight="1" x14ac:dyDescent="0.25">
      <c r="C2" s="76" t="s">
        <v>13</v>
      </c>
      <c r="D2" s="76"/>
      <c r="E2" s="76"/>
      <c r="F2" s="76"/>
      <c r="G2" s="76"/>
    </row>
    <row r="4" spans="2:7" ht="15" x14ac:dyDescent="0.25">
      <c r="B4" s="77" t="s">
        <v>14</v>
      </c>
      <c r="C4" s="77"/>
      <c r="D4" s="77"/>
      <c r="E4" s="77"/>
      <c r="F4" s="77"/>
      <c r="G4" s="77"/>
    </row>
    <row r="5" spans="2:7" ht="15" x14ac:dyDescent="0.25">
      <c r="B5" s="11"/>
      <c r="C5" s="11"/>
      <c r="D5" s="11"/>
      <c r="E5" s="11"/>
      <c r="F5" s="11"/>
      <c r="G5" s="11"/>
    </row>
    <row r="6" spans="2:7" ht="15" x14ac:dyDescent="0.25">
      <c r="B6" s="12" t="s">
        <v>15</v>
      </c>
      <c r="C6" s="78" t="s">
        <v>36</v>
      </c>
      <c r="D6" s="78"/>
      <c r="E6" s="78"/>
      <c r="F6" s="78"/>
      <c r="G6" s="78"/>
    </row>
    <row r="7" spans="2:7" x14ac:dyDescent="0.2">
      <c r="B7" s="13"/>
    </row>
    <row r="8" spans="2:7" x14ac:dyDescent="0.2">
      <c r="B8" s="14" t="s">
        <v>12</v>
      </c>
      <c r="C8" s="10"/>
    </row>
    <row r="9" spans="2:7" x14ac:dyDescent="0.2">
      <c r="B9" s="15"/>
    </row>
    <row r="10" spans="2:7" x14ac:dyDescent="0.2">
      <c r="B10" s="15" t="s">
        <v>11</v>
      </c>
      <c r="C10" s="71" t="s">
        <v>37</v>
      </c>
      <c r="D10" s="71"/>
      <c r="E10" s="71"/>
      <c r="F10" s="71"/>
      <c r="G10" s="71"/>
    </row>
    <row r="12" spans="2:7" x14ac:dyDescent="0.2">
      <c r="B12" s="16" t="s">
        <v>16</v>
      </c>
      <c r="C12" s="71"/>
      <c r="D12" s="71"/>
      <c r="E12" s="71"/>
      <c r="F12" s="71"/>
      <c r="G12" s="71"/>
    </row>
    <row r="13" spans="2:7" x14ac:dyDescent="0.2">
      <c r="D13" s="75"/>
      <c r="E13" s="75"/>
      <c r="F13" s="75"/>
      <c r="G13" s="75"/>
    </row>
    <row r="14" spans="2:7" x14ac:dyDescent="0.2">
      <c r="B14" s="16" t="s">
        <v>17</v>
      </c>
      <c r="C14" s="70"/>
      <c r="D14" s="70"/>
      <c r="E14" s="17" t="s">
        <v>18</v>
      </c>
      <c r="F14" s="70"/>
      <c r="G14" s="70"/>
    </row>
    <row r="15" spans="2:7" x14ac:dyDescent="0.2">
      <c r="B15" s="16"/>
      <c r="C15" s="16"/>
      <c r="D15" s="16"/>
      <c r="E15" s="16"/>
      <c r="F15" s="16"/>
      <c r="G15" s="16"/>
    </row>
    <row r="16" spans="2:7" ht="14.25" customHeight="1" x14ac:dyDescent="0.2">
      <c r="B16" s="16" t="s">
        <v>19</v>
      </c>
      <c r="C16" s="71"/>
      <c r="D16" s="71"/>
      <c r="E16" s="71"/>
      <c r="F16" s="71"/>
      <c r="G16" s="71"/>
    </row>
    <row r="17" spans="2:7" x14ac:dyDescent="0.2">
      <c r="C17" s="16"/>
      <c r="D17" s="16"/>
      <c r="E17" s="16"/>
      <c r="F17" s="16"/>
      <c r="G17" s="16"/>
    </row>
    <row r="18" spans="2:7" ht="14.25" customHeight="1" x14ac:dyDescent="0.2">
      <c r="B18" s="18" t="s">
        <v>20</v>
      </c>
      <c r="C18" s="19"/>
      <c r="D18" s="19"/>
      <c r="E18" s="74" t="s">
        <v>32</v>
      </c>
      <c r="F18" s="74"/>
      <c r="G18" s="74"/>
    </row>
    <row r="19" spans="2:7" x14ac:dyDescent="0.2">
      <c r="C19" s="16"/>
      <c r="D19" s="16"/>
      <c r="E19" s="16"/>
      <c r="F19" s="16"/>
      <c r="G19" s="23"/>
    </row>
    <row r="20" spans="2:7" ht="14.25" customHeight="1" x14ac:dyDescent="0.2">
      <c r="B20" s="72" t="s">
        <v>21</v>
      </c>
      <c r="C20" s="72"/>
      <c r="D20" s="72"/>
      <c r="E20" s="72"/>
      <c r="F20" s="16"/>
      <c r="G20" s="23" t="s">
        <v>29</v>
      </c>
    </row>
    <row r="21" spans="2:7" ht="14.25" customHeight="1" x14ac:dyDescent="0.2">
      <c r="B21" s="20"/>
      <c r="C21" s="16"/>
      <c r="D21" s="16"/>
      <c r="E21" s="16"/>
      <c r="F21" s="16"/>
      <c r="G21" s="23"/>
    </row>
    <row r="22" spans="2:7" ht="42.75" customHeight="1" x14ac:dyDescent="0.2">
      <c r="B22" s="69" t="s">
        <v>31</v>
      </c>
      <c r="C22" s="69"/>
      <c r="D22" s="69"/>
      <c r="E22" s="69"/>
      <c r="F22" s="16"/>
      <c r="G22" s="23" t="s">
        <v>29</v>
      </c>
    </row>
    <row r="23" spans="2:7" ht="14.25" customHeight="1" x14ac:dyDescent="0.2">
      <c r="B23" s="20"/>
      <c r="C23" s="16"/>
      <c r="D23" s="16"/>
      <c r="E23" s="16"/>
      <c r="F23" s="16"/>
      <c r="G23" s="24"/>
    </row>
    <row r="24" spans="2:7" ht="27.75" customHeight="1" x14ac:dyDescent="0.2">
      <c r="B24" s="69" t="s">
        <v>22</v>
      </c>
      <c r="C24" s="69"/>
      <c r="D24" s="69"/>
      <c r="E24" s="69"/>
      <c r="F24" s="16"/>
      <c r="G24" s="23" t="s">
        <v>29</v>
      </c>
    </row>
    <row r="25" spans="2:7" ht="14.25" customHeight="1" x14ac:dyDescent="0.2">
      <c r="B25" s="20"/>
      <c r="C25" s="16"/>
      <c r="D25" s="16"/>
      <c r="E25" s="16"/>
      <c r="F25" s="16"/>
      <c r="G25" s="24"/>
    </row>
    <row r="26" spans="2:7" ht="34.5" customHeight="1" x14ac:dyDescent="0.2">
      <c r="B26" s="69" t="s">
        <v>23</v>
      </c>
      <c r="C26" s="69"/>
      <c r="D26" s="69"/>
      <c r="E26" s="69"/>
      <c r="F26" s="16"/>
      <c r="G26" s="23" t="s">
        <v>29</v>
      </c>
    </row>
    <row r="27" spans="2:7" ht="14.25" customHeight="1" x14ac:dyDescent="0.2">
      <c r="B27" s="20"/>
      <c r="C27" s="16"/>
      <c r="D27" s="16"/>
      <c r="E27" s="16"/>
      <c r="F27" s="16"/>
      <c r="G27" s="24"/>
    </row>
    <row r="28" spans="2:7" ht="14.25" customHeight="1" x14ac:dyDescent="0.2">
      <c r="B28" s="73" t="s">
        <v>24</v>
      </c>
      <c r="C28" s="73"/>
      <c r="D28" s="73"/>
      <c r="E28" s="73"/>
      <c r="F28" s="16"/>
      <c r="G28" s="23" t="s">
        <v>29</v>
      </c>
    </row>
    <row r="29" spans="2:7" x14ac:dyDescent="0.2">
      <c r="B29" s="20"/>
      <c r="C29" s="16"/>
      <c r="D29" s="16"/>
      <c r="E29" s="16"/>
      <c r="F29" s="16"/>
      <c r="G29" s="24"/>
    </row>
    <row r="30" spans="2:7" ht="14.25" customHeight="1" x14ac:dyDescent="0.2">
      <c r="B30" s="22" t="s">
        <v>25</v>
      </c>
      <c r="C30" s="16"/>
      <c r="D30" s="16"/>
      <c r="E30" s="16"/>
      <c r="F30" s="16"/>
      <c r="G30" s="23" t="s">
        <v>29</v>
      </c>
    </row>
    <row r="31" spans="2:7" ht="14.25" customHeight="1" x14ac:dyDescent="0.2">
      <c r="B31" s="20"/>
      <c r="C31" s="16"/>
      <c r="D31" s="16"/>
      <c r="E31" s="16"/>
      <c r="F31" s="16"/>
      <c r="G31" s="24"/>
    </row>
    <row r="32" spans="2:7" ht="28.5" customHeight="1" x14ac:dyDescent="0.2">
      <c r="B32" s="69" t="s">
        <v>26</v>
      </c>
      <c r="C32" s="69"/>
      <c r="D32" s="69"/>
      <c r="E32" s="69"/>
      <c r="F32" s="16"/>
      <c r="G32" s="23" t="s">
        <v>29</v>
      </c>
    </row>
    <row r="33" spans="2:7" ht="14.25" customHeight="1" x14ac:dyDescent="0.2">
      <c r="B33" s="20"/>
      <c r="C33" s="16"/>
      <c r="D33" s="16"/>
      <c r="E33" s="16"/>
      <c r="F33" s="16"/>
      <c r="G33" s="24"/>
    </row>
    <row r="34" spans="2:7" ht="42" customHeight="1" x14ac:dyDescent="0.2">
      <c r="B34" s="69" t="s">
        <v>27</v>
      </c>
      <c r="C34" s="69"/>
      <c r="D34" s="69"/>
      <c r="E34" s="69"/>
      <c r="F34" s="16"/>
      <c r="G34" s="23" t="s">
        <v>29</v>
      </c>
    </row>
    <row r="35" spans="2:7" ht="14.25" customHeight="1" x14ac:dyDescent="0.2">
      <c r="B35" s="20"/>
      <c r="C35" s="16"/>
      <c r="D35" s="16"/>
      <c r="E35" s="16"/>
      <c r="F35" s="16"/>
      <c r="G35" s="24"/>
    </row>
    <row r="36" spans="2:7" ht="14.25" customHeight="1" x14ac:dyDescent="0.2">
      <c r="B36" s="21" t="s">
        <v>28</v>
      </c>
      <c r="C36" s="16"/>
      <c r="D36" s="16"/>
      <c r="E36" s="16"/>
      <c r="F36" s="16"/>
      <c r="G36" s="23" t="s">
        <v>29</v>
      </c>
    </row>
    <row r="38" spans="2:7" x14ac:dyDescent="0.2">
      <c r="B38" s="21" t="s">
        <v>35</v>
      </c>
      <c r="C38" s="16"/>
      <c r="D38" s="16"/>
      <c r="E38" s="16"/>
      <c r="F38" s="16"/>
      <c r="G38" s="23" t="s">
        <v>29</v>
      </c>
    </row>
    <row r="39" spans="2:7" x14ac:dyDescent="0.2">
      <c r="B39" s="9" t="s">
        <v>34</v>
      </c>
    </row>
  </sheetData>
  <mergeCells count="17">
    <mergeCell ref="D13:G13"/>
    <mergeCell ref="C12:G12"/>
    <mergeCell ref="C14:D14"/>
    <mergeCell ref="C10:G10"/>
    <mergeCell ref="C2:G2"/>
    <mergeCell ref="B4:G4"/>
    <mergeCell ref="C6:G6"/>
    <mergeCell ref="B34:E34"/>
    <mergeCell ref="F14:G14"/>
    <mergeCell ref="C16:G16"/>
    <mergeCell ref="B20:E20"/>
    <mergeCell ref="B22:E22"/>
    <mergeCell ref="B24:E24"/>
    <mergeCell ref="B26:E26"/>
    <mergeCell ref="B32:E32"/>
    <mergeCell ref="B28:E28"/>
    <mergeCell ref="E18:G18"/>
  </mergeCells>
  <pageMargins left="0.70866141732283472" right="0.70866141732283472" top="1.299212598425197" bottom="0.74803149606299213" header="0.31496062992125984" footer="0.31496062992125984"/>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tabSelected="1" view="pageBreakPreview" zoomScaleNormal="110" zoomScaleSheetLayoutView="100" workbookViewId="0">
      <selection activeCell="A6" sqref="A6"/>
    </sheetView>
  </sheetViews>
  <sheetFormatPr baseColWidth="10" defaultRowHeight="12.75" x14ac:dyDescent="0.25"/>
  <cols>
    <col min="1" max="1" width="65.7109375" style="53" customWidth="1"/>
    <col min="2" max="2" width="11.140625" style="54" customWidth="1"/>
    <col min="3" max="4" width="12.140625" style="54" customWidth="1"/>
    <col min="5" max="5" width="36" style="55" customWidth="1"/>
    <col min="6" max="6" width="20.7109375" style="55" customWidth="1"/>
    <col min="7" max="16384" width="11.42578125" style="55"/>
  </cols>
  <sheetData>
    <row r="1" spans="1:6" ht="16.5" x14ac:dyDescent="0.25">
      <c r="A1" s="90" t="s">
        <v>155</v>
      </c>
      <c r="B1" s="90"/>
      <c r="C1" s="90"/>
      <c r="D1" s="90"/>
      <c r="E1" s="90"/>
      <c r="F1" s="90"/>
    </row>
    <row r="2" spans="1:6" s="52" customFormat="1" ht="15.75" x14ac:dyDescent="0.25">
      <c r="A2" s="51" t="s">
        <v>30</v>
      </c>
      <c r="B2" s="87" t="str">
        <f>'Datos Generales'!C10</f>
        <v>DOCENTE</v>
      </c>
      <c r="C2" s="87"/>
      <c r="D2" s="87"/>
      <c r="E2" s="87"/>
      <c r="F2" s="87"/>
    </row>
    <row r="3" spans="1:6" ht="6" customHeight="1" x14ac:dyDescent="0.25"/>
    <row r="4" spans="1:6" s="54" customFormat="1" ht="33.75" customHeight="1" x14ac:dyDescent="0.25">
      <c r="A4" s="56" t="s">
        <v>0</v>
      </c>
      <c r="B4" s="56" t="s">
        <v>1</v>
      </c>
      <c r="C4" s="56" t="s">
        <v>5</v>
      </c>
      <c r="D4" s="56" t="s">
        <v>2</v>
      </c>
      <c r="E4" s="56" t="s">
        <v>4</v>
      </c>
      <c r="F4" s="56" t="s">
        <v>3</v>
      </c>
    </row>
    <row r="5" spans="1:6" ht="39" customHeight="1" x14ac:dyDescent="0.25">
      <c r="A5" s="79" t="s">
        <v>33</v>
      </c>
      <c r="B5" s="80"/>
      <c r="C5" s="80"/>
      <c r="D5" s="80"/>
      <c r="E5" s="80"/>
      <c r="F5" s="80"/>
    </row>
    <row r="6" spans="1:6" ht="24" customHeight="1" x14ac:dyDescent="0.25">
      <c r="A6" s="36" t="s">
        <v>38</v>
      </c>
      <c r="B6" s="50">
        <v>700</v>
      </c>
      <c r="C6" s="50">
        <f>SUM(C7,C10,C13,C20,C36,C43)</f>
        <v>0</v>
      </c>
      <c r="D6" s="50">
        <f>SUM(D7,D10,D13,D20,D36,D43)</f>
        <v>0</v>
      </c>
      <c r="E6" s="49" t="str">
        <f>IF(D6&gt;B6,"ERROR: Mayor del Limite","")</f>
        <v/>
      </c>
      <c r="F6" s="57"/>
    </row>
    <row r="7" spans="1:6" ht="24" customHeight="1" x14ac:dyDescent="0.25">
      <c r="A7" s="39" t="s">
        <v>39</v>
      </c>
      <c r="B7" s="40">
        <v>290</v>
      </c>
      <c r="C7" s="58">
        <f>SUM(C8:C9)</f>
        <v>0</v>
      </c>
      <c r="D7" s="58">
        <f>SUM(D8:D9)</f>
        <v>0</v>
      </c>
      <c r="E7" s="42" t="str">
        <f>IF(D7&gt;B7,"ERROR: Mayor del Limite","")</f>
        <v/>
      </c>
      <c r="F7" s="59"/>
    </row>
    <row r="8" spans="1:6" ht="78.75" customHeight="1" x14ac:dyDescent="0.25">
      <c r="A8" s="30" t="s">
        <v>40</v>
      </c>
      <c r="B8" s="31">
        <v>200</v>
      </c>
      <c r="C8" s="31"/>
      <c r="D8" s="31"/>
      <c r="E8" s="34" t="s">
        <v>66</v>
      </c>
      <c r="F8" s="43"/>
    </row>
    <row r="9" spans="1:6" ht="44.25" customHeight="1" x14ac:dyDescent="0.25">
      <c r="A9" s="30" t="s">
        <v>154</v>
      </c>
      <c r="B9" s="31">
        <v>90</v>
      </c>
      <c r="C9" s="31"/>
      <c r="D9" s="31"/>
      <c r="E9" s="34" t="s">
        <v>67</v>
      </c>
      <c r="F9" s="33"/>
    </row>
    <row r="10" spans="1:6" ht="24" customHeight="1" x14ac:dyDescent="0.25">
      <c r="A10" s="39" t="s">
        <v>41</v>
      </c>
      <c r="B10" s="40">
        <v>40</v>
      </c>
      <c r="C10" s="58">
        <f>SUM(C11:C12)</f>
        <v>0</v>
      </c>
      <c r="D10" s="58">
        <f>SUM(D11:D12)</f>
        <v>0</v>
      </c>
      <c r="E10" s="42" t="str">
        <f>IF(D10&gt;B10,"ERROR: Mayor del Limite","")</f>
        <v/>
      </c>
      <c r="F10" s="59"/>
    </row>
    <row r="11" spans="1:6" ht="39.75" customHeight="1" x14ac:dyDescent="0.25">
      <c r="A11" s="30" t="s">
        <v>109</v>
      </c>
      <c r="B11" s="31">
        <v>20</v>
      </c>
      <c r="C11" s="61"/>
      <c r="D11" s="61"/>
      <c r="E11" s="34" t="s">
        <v>68</v>
      </c>
      <c r="F11" s="43"/>
    </row>
    <row r="12" spans="1:6" ht="40.5" customHeight="1" x14ac:dyDescent="0.25">
      <c r="A12" s="32" t="s">
        <v>110</v>
      </c>
      <c r="B12" s="31">
        <v>20</v>
      </c>
      <c r="C12" s="31"/>
      <c r="D12" s="29"/>
      <c r="E12" s="34" t="s">
        <v>69</v>
      </c>
      <c r="F12" s="43"/>
    </row>
    <row r="13" spans="1:6" ht="24" customHeight="1" x14ac:dyDescent="0.25">
      <c r="A13" s="39" t="s">
        <v>42</v>
      </c>
      <c r="B13" s="40">
        <v>100</v>
      </c>
      <c r="C13" s="62">
        <f>SUM(C14:C19)</f>
        <v>0</v>
      </c>
      <c r="D13" s="62">
        <f>SUM(D14:D19)</f>
        <v>0</v>
      </c>
      <c r="E13" s="42" t="str">
        <f>IF(D13&gt;B13,"ERROR: Mayor del Limite","")</f>
        <v/>
      </c>
      <c r="F13" s="63"/>
    </row>
    <row r="14" spans="1:6" ht="67.5" customHeight="1" x14ac:dyDescent="0.25">
      <c r="A14" s="30" t="s">
        <v>111</v>
      </c>
      <c r="B14" s="31">
        <v>20</v>
      </c>
      <c r="C14" s="31"/>
      <c r="D14" s="31"/>
      <c r="E14" s="34" t="s">
        <v>70</v>
      </c>
      <c r="F14" s="43"/>
    </row>
    <row r="15" spans="1:6" ht="67.5" customHeight="1" x14ac:dyDescent="0.25">
      <c r="A15" s="30" t="s">
        <v>112</v>
      </c>
      <c r="B15" s="31">
        <v>20</v>
      </c>
      <c r="C15" s="31"/>
      <c r="D15" s="31"/>
      <c r="E15" s="34" t="s">
        <v>71</v>
      </c>
      <c r="F15" s="43"/>
    </row>
    <row r="16" spans="1:6" ht="67.5" customHeight="1" x14ac:dyDescent="0.25">
      <c r="A16" s="30" t="s">
        <v>113</v>
      </c>
      <c r="B16" s="31">
        <v>15</v>
      </c>
      <c r="C16" s="31"/>
      <c r="D16" s="29"/>
      <c r="E16" s="34" t="s">
        <v>71</v>
      </c>
      <c r="F16" s="43"/>
    </row>
    <row r="17" spans="1:6" ht="39" customHeight="1" x14ac:dyDescent="0.25">
      <c r="A17" s="30" t="s">
        <v>114</v>
      </c>
      <c r="B17" s="31">
        <v>20</v>
      </c>
      <c r="C17" s="31"/>
      <c r="D17" s="31"/>
      <c r="E17" s="34" t="s">
        <v>72</v>
      </c>
      <c r="F17" s="43"/>
    </row>
    <row r="18" spans="1:6" ht="41.25" customHeight="1" x14ac:dyDescent="0.25">
      <c r="A18" s="30" t="s">
        <v>115</v>
      </c>
      <c r="B18" s="31">
        <v>20</v>
      </c>
      <c r="C18" s="31"/>
      <c r="D18" s="31"/>
      <c r="E18" s="34" t="s">
        <v>73</v>
      </c>
      <c r="F18" s="43"/>
    </row>
    <row r="19" spans="1:6" ht="24" customHeight="1" x14ac:dyDescent="0.25">
      <c r="A19" s="30" t="s">
        <v>116</v>
      </c>
      <c r="B19" s="31">
        <v>5</v>
      </c>
      <c r="C19" s="31"/>
      <c r="D19" s="31"/>
      <c r="E19" s="34" t="s">
        <v>74</v>
      </c>
      <c r="F19" s="43"/>
    </row>
    <row r="20" spans="1:6" ht="24" customHeight="1" x14ac:dyDescent="0.25">
      <c r="A20" s="39" t="s">
        <v>43</v>
      </c>
      <c r="B20" s="40">
        <v>150</v>
      </c>
      <c r="C20" s="62">
        <f>SUM(C21,C28,C35)</f>
        <v>0</v>
      </c>
      <c r="D20" s="62">
        <f>SUM(D21,D28,D35)</f>
        <v>0</v>
      </c>
      <c r="E20" s="42" t="str">
        <f>IF(D20&gt;B20,"ERROR: Mayor del Limite","")</f>
        <v/>
      </c>
      <c r="F20" s="59"/>
    </row>
    <row r="21" spans="1:6" ht="24" customHeight="1" x14ac:dyDescent="0.25">
      <c r="A21" s="28" t="s">
        <v>44</v>
      </c>
      <c r="B21" s="29">
        <v>70</v>
      </c>
      <c r="C21" s="29">
        <f>SUM(C22:C27)</f>
        <v>0</v>
      </c>
      <c r="D21" s="29">
        <f>SUM(D22:D27)</f>
        <v>0</v>
      </c>
      <c r="E21" s="44" t="str">
        <f>IF(D21&gt;B21,"ERROR: Mayor del Limite","")</f>
        <v/>
      </c>
      <c r="F21" s="43"/>
    </row>
    <row r="22" spans="1:6" ht="24" customHeight="1" x14ac:dyDescent="0.25">
      <c r="A22" s="30" t="s">
        <v>117</v>
      </c>
      <c r="B22" s="31">
        <v>30</v>
      </c>
      <c r="C22" s="31"/>
      <c r="D22" s="31"/>
      <c r="E22" s="84" t="s">
        <v>75</v>
      </c>
      <c r="F22" s="43"/>
    </row>
    <row r="23" spans="1:6" ht="41.25" customHeight="1" x14ac:dyDescent="0.25">
      <c r="A23" s="30" t="s">
        <v>118</v>
      </c>
      <c r="B23" s="31">
        <v>40</v>
      </c>
      <c r="C23" s="31"/>
      <c r="D23" s="61"/>
      <c r="E23" s="85"/>
      <c r="F23" s="43"/>
    </row>
    <row r="24" spans="1:6" ht="24" customHeight="1" x14ac:dyDescent="0.25">
      <c r="A24" s="30" t="s">
        <v>119</v>
      </c>
      <c r="B24" s="31">
        <v>30</v>
      </c>
      <c r="C24" s="31"/>
      <c r="D24" s="31"/>
      <c r="E24" s="37" t="s">
        <v>76</v>
      </c>
      <c r="F24" s="64"/>
    </row>
    <row r="25" spans="1:6" ht="24" customHeight="1" x14ac:dyDescent="0.25">
      <c r="A25" s="30" t="s">
        <v>120</v>
      </c>
      <c r="B25" s="31">
        <v>30</v>
      </c>
      <c r="C25" s="31"/>
      <c r="D25" s="29"/>
      <c r="E25" s="34" t="s">
        <v>77</v>
      </c>
      <c r="F25" s="43"/>
    </row>
    <row r="26" spans="1:6" ht="24" customHeight="1" x14ac:dyDescent="0.25">
      <c r="A26" s="30" t="s">
        <v>121</v>
      </c>
      <c r="B26" s="31">
        <v>20</v>
      </c>
      <c r="C26" s="31"/>
      <c r="D26" s="31"/>
      <c r="E26" s="34" t="s">
        <v>78</v>
      </c>
      <c r="F26" s="43"/>
    </row>
    <row r="27" spans="1:6" ht="24" customHeight="1" x14ac:dyDescent="0.25">
      <c r="A27" s="30" t="s">
        <v>122</v>
      </c>
      <c r="B27" s="31">
        <v>20</v>
      </c>
      <c r="C27" s="31"/>
      <c r="D27" s="29"/>
      <c r="E27" s="34" t="s">
        <v>79</v>
      </c>
      <c r="F27" s="43"/>
    </row>
    <row r="28" spans="1:6" ht="42.75" customHeight="1" x14ac:dyDescent="0.25">
      <c r="A28" s="28" t="s">
        <v>45</v>
      </c>
      <c r="B28" s="29">
        <v>60</v>
      </c>
      <c r="C28" s="29">
        <f>SUM(C29:C33)</f>
        <v>0</v>
      </c>
      <c r="D28" s="29">
        <f>SUM(D29:D33)</f>
        <v>0</v>
      </c>
      <c r="E28" s="44" t="str">
        <f>IF(D28&gt;B28,"ERROR: Mayor del Limite","")</f>
        <v/>
      </c>
      <c r="F28" s="43"/>
    </row>
    <row r="29" spans="1:6" ht="67.5" customHeight="1" x14ac:dyDescent="0.25">
      <c r="A29" s="30" t="s">
        <v>123</v>
      </c>
      <c r="B29" s="31">
        <v>30</v>
      </c>
      <c r="C29" s="31"/>
      <c r="D29" s="31"/>
      <c r="E29" s="34" t="s">
        <v>80</v>
      </c>
      <c r="F29" s="43"/>
    </row>
    <row r="30" spans="1:6" ht="58.5" customHeight="1" x14ac:dyDescent="0.25">
      <c r="A30" s="30" t="s">
        <v>124</v>
      </c>
      <c r="B30" s="31">
        <v>30</v>
      </c>
      <c r="C30" s="31"/>
      <c r="D30" s="65"/>
      <c r="E30" s="34" t="s">
        <v>81</v>
      </c>
      <c r="F30" s="43"/>
    </row>
    <row r="31" spans="1:6" ht="24" customHeight="1" x14ac:dyDescent="0.25">
      <c r="A31" s="30" t="s">
        <v>125</v>
      </c>
      <c r="B31" s="31">
        <v>50</v>
      </c>
      <c r="C31" s="31"/>
      <c r="D31" s="65"/>
      <c r="E31" s="86" t="s">
        <v>82</v>
      </c>
      <c r="F31" s="43"/>
    </row>
    <row r="32" spans="1:6" ht="30.75" customHeight="1" x14ac:dyDescent="0.25">
      <c r="A32" s="30" t="s">
        <v>126</v>
      </c>
      <c r="B32" s="31">
        <v>35</v>
      </c>
      <c r="C32" s="31"/>
      <c r="D32" s="65"/>
      <c r="E32" s="86"/>
      <c r="F32" s="43"/>
    </row>
    <row r="33" spans="1:6" ht="44.25" customHeight="1" x14ac:dyDescent="0.25">
      <c r="A33" s="30" t="s">
        <v>127</v>
      </c>
      <c r="B33" s="31">
        <v>20</v>
      </c>
      <c r="C33" s="31"/>
      <c r="D33" s="29"/>
      <c r="E33" s="34" t="s">
        <v>83</v>
      </c>
      <c r="F33" s="43"/>
    </row>
    <row r="34" spans="1:6" ht="66" customHeight="1" x14ac:dyDescent="0.25">
      <c r="A34" s="82" t="s">
        <v>46</v>
      </c>
      <c r="B34" s="83"/>
      <c r="C34" s="46"/>
      <c r="D34" s="46"/>
      <c r="E34" s="45"/>
      <c r="F34" s="66"/>
    </row>
    <row r="35" spans="1:6" ht="78" customHeight="1" x14ac:dyDescent="0.25">
      <c r="A35" s="30" t="s">
        <v>128</v>
      </c>
      <c r="B35" s="31">
        <v>20</v>
      </c>
      <c r="C35" s="31"/>
      <c r="D35" s="31"/>
      <c r="E35" s="34" t="s">
        <v>84</v>
      </c>
      <c r="F35" s="43"/>
    </row>
    <row r="36" spans="1:6" ht="24" customHeight="1" x14ac:dyDescent="0.25">
      <c r="A36" s="39" t="s">
        <v>47</v>
      </c>
      <c r="B36" s="40">
        <v>90</v>
      </c>
      <c r="C36" s="62">
        <f>SUM(C37,C39,C40,C41,C42)</f>
        <v>0</v>
      </c>
      <c r="D36" s="62">
        <f>SUM(D37,D39,D40,D41,D42)</f>
        <v>0</v>
      </c>
      <c r="E36" s="42" t="str">
        <f>IF(D36&gt;B36,"ERROR: Mayor del Limite","")</f>
        <v/>
      </c>
      <c r="F36" s="59"/>
    </row>
    <row r="37" spans="1:6" ht="121.5" x14ac:dyDescent="0.25">
      <c r="A37" s="30" t="s">
        <v>129</v>
      </c>
      <c r="B37" s="31">
        <v>40</v>
      </c>
      <c r="C37" s="67"/>
      <c r="D37" s="67"/>
      <c r="E37" s="34" t="s">
        <v>85</v>
      </c>
      <c r="F37" s="68"/>
    </row>
    <row r="38" spans="1:6" ht="24" customHeight="1" x14ac:dyDescent="0.25">
      <c r="A38" s="28" t="s">
        <v>48</v>
      </c>
      <c r="B38" s="46"/>
      <c r="C38" s="46"/>
      <c r="D38" s="46"/>
      <c r="E38" s="47"/>
      <c r="F38" s="66"/>
    </row>
    <row r="39" spans="1:6" ht="151.5" customHeight="1" x14ac:dyDescent="0.25">
      <c r="A39" s="30" t="s">
        <v>130</v>
      </c>
      <c r="B39" s="31">
        <v>20</v>
      </c>
      <c r="C39" s="31"/>
      <c r="D39" s="31"/>
      <c r="E39" s="37" t="s">
        <v>86</v>
      </c>
      <c r="F39" s="43"/>
    </row>
    <row r="40" spans="1:6" ht="69.75" customHeight="1" x14ac:dyDescent="0.25">
      <c r="A40" s="30" t="s">
        <v>131</v>
      </c>
      <c r="B40" s="31">
        <v>10</v>
      </c>
      <c r="C40" s="31"/>
      <c r="D40" s="31"/>
      <c r="E40" s="34" t="s">
        <v>87</v>
      </c>
      <c r="F40" s="43"/>
    </row>
    <row r="41" spans="1:6" ht="42.75" customHeight="1" x14ac:dyDescent="0.25">
      <c r="A41" s="30" t="s">
        <v>132</v>
      </c>
      <c r="B41" s="31">
        <v>10</v>
      </c>
      <c r="C41" s="31"/>
      <c r="D41" s="31"/>
      <c r="E41" s="34" t="s">
        <v>88</v>
      </c>
      <c r="F41" s="43"/>
    </row>
    <row r="42" spans="1:6" ht="24" customHeight="1" x14ac:dyDescent="0.25">
      <c r="A42" s="30" t="s">
        <v>133</v>
      </c>
      <c r="B42" s="31">
        <v>10</v>
      </c>
      <c r="C42" s="31"/>
      <c r="D42" s="31"/>
      <c r="E42" s="34" t="s">
        <v>89</v>
      </c>
      <c r="F42" s="43"/>
    </row>
    <row r="43" spans="1:6" ht="24" customHeight="1" x14ac:dyDescent="0.25">
      <c r="A43" s="39" t="s">
        <v>49</v>
      </c>
      <c r="B43" s="40">
        <v>30</v>
      </c>
      <c r="C43" s="62">
        <f>SUM(C44:C46)</f>
        <v>0</v>
      </c>
      <c r="D43" s="62">
        <f>SUM(D44:D46)</f>
        <v>0</v>
      </c>
      <c r="E43" s="42" t="str">
        <f>IF(D43&gt;B43,"ERROR: Mayor del Limite","")</f>
        <v/>
      </c>
      <c r="F43" s="59"/>
    </row>
    <row r="44" spans="1:6" ht="58.5" customHeight="1" x14ac:dyDescent="0.25">
      <c r="A44" s="30" t="s">
        <v>134</v>
      </c>
      <c r="B44" s="31">
        <v>20</v>
      </c>
      <c r="C44" s="31"/>
      <c r="D44" s="61"/>
      <c r="E44" s="84" t="s">
        <v>90</v>
      </c>
      <c r="F44" s="43"/>
    </row>
    <row r="45" spans="1:6" ht="57" customHeight="1" x14ac:dyDescent="0.25">
      <c r="A45" s="30" t="s">
        <v>135</v>
      </c>
      <c r="B45" s="31">
        <v>10</v>
      </c>
      <c r="C45" s="31"/>
      <c r="D45" s="29"/>
      <c r="E45" s="85"/>
      <c r="F45" s="43"/>
    </row>
    <row r="46" spans="1:6" ht="31.5" customHeight="1" x14ac:dyDescent="0.25">
      <c r="A46" s="30" t="s">
        <v>136</v>
      </c>
      <c r="B46" s="31">
        <v>10</v>
      </c>
      <c r="C46" s="31"/>
      <c r="D46" s="31"/>
      <c r="E46" s="34" t="s">
        <v>91</v>
      </c>
      <c r="F46" s="43"/>
    </row>
    <row r="47" spans="1:6" ht="36.75" customHeight="1" x14ac:dyDescent="0.25">
      <c r="A47" s="81" t="s">
        <v>59</v>
      </c>
      <c r="B47" s="81"/>
      <c r="C47" s="46"/>
      <c r="D47" s="46"/>
      <c r="E47" s="60"/>
      <c r="F47" s="66"/>
    </row>
    <row r="48" spans="1:6" ht="45" customHeight="1" x14ac:dyDescent="0.25">
      <c r="A48" s="79" t="s">
        <v>50</v>
      </c>
      <c r="B48" s="80"/>
      <c r="C48" s="80"/>
      <c r="D48" s="80"/>
      <c r="E48" s="80"/>
      <c r="F48" s="80"/>
    </row>
    <row r="49" spans="1:6" ht="24" customHeight="1" x14ac:dyDescent="0.25">
      <c r="A49" s="36" t="s">
        <v>51</v>
      </c>
      <c r="B49" s="38">
        <v>200</v>
      </c>
      <c r="C49" s="38">
        <f>SUM(C50,C56,C61,C66)</f>
        <v>0</v>
      </c>
      <c r="D49" s="38">
        <f>SUM(D50,D56,D61,D66)</f>
        <v>0</v>
      </c>
      <c r="E49" s="49" t="str">
        <f>IF(D49&gt;B49,"ERROR: Mayor del Limite","")</f>
        <v/>
      </c>
      <c r="F49" s="57"/>
    </row>
    <row r="50" spans="1:6" ht="24" customHeight="1" x14ac:dyDescent="0.25">
      <c r="A50" s="39" t="s">
        <v>52</v>
      </c>
      <c r="B50" s="40">
        <v>50</v>
      </c>
      <c r="C50" s="62">
        <f>SUM(C51:C54)</f>
        <v>0</v>
      </c>
      <c r="D50" s="62">
        <f>SUM(D51:D54)</f>
        <v>0</v>
      </c>
      <c r="E50" s="42" t="str">
        <f>IF(D50&gt;B50,"ERROR: Mayor del Limite","")</f>
        <v/>
      </c>
      <c r="F50" s="59"/>
    </row>
    <row r="51" spans="1:6" ht="24" customHeight="1" x14ac:dyDescent="0.25">
      <c r="A51" s="30" t="s">
        <v>53</v>
      </c>
      <c r="B51" s="31">
        <v>20</v>
      </c>
      <c r="C51" s="31"/>
      <c r="D51" s="29"/>
      <c r="E51" s="34" t="s">
        <v>92</v>
      </c>
      <c r="F51" s="43"/>
    </row>
    <row r="52" spans="1:6" ht="24" customHeight="1" x14ac:dyDescent="0.25">
      <c r="A52" s="30" t="s">
        <v>137</v>
      </c>
      <c r="B52" s="31">
        <v>15</v>
      </c>
      <c r="C52" s="31"/>
      <c r="D52" s="31"/>
      <c r="E52" s="34" t="s">
        <v>93</v>
      </c>
      <c r="F52" s="43"/>
    </row>
    <row r="53" spans="1:6" ht="24" customHeight="1" x14ac:dyDescent="0.25">
      <c r="A53" s="30" t="s">
        <v>138</v>
      </c>
      <c r="B53" s="31">
        <v>5</v>
      </c>
      <c r="C53" s="31"/>
      <c r="D53" s="31"/>
      <c r="E53" s="34" t="s">
        <v>94</v>
      </c>
      <c r="F53" s="43"/>
    </row>
    <row r="54" spans="1:6" ht="24" customHeight="1" x14ac:dyDescent="0.25">
      <c r="A54" s="30" t="s">
        <v>139</v>
      </c>
      <c r="B54" s="31">
        <v>10</v>
      </c>
      <c r="C54" s="31"/>
      <c r="D54" s="31"/>
      <c r="E54" s="34" t="s">
        <v>95</v>
      </c>
      <c r="F54" s="43"/>
    </row>
    <row r="55" spans="1:6" ht="12.75" customHeight="1" x14ac:dyDescent="0.25">
      <c r="A55" s="82" t="s">
        <v>60</v>
      </c>
      <c r="B55" s="83"/>
      <c r="C55" s="31"/>
      <c r="D55" s="31"/>
      <c r="E55" s="34"/>
      <c r="F55" s="43"/>
    </row>
    <row r="56" spans="1:6" ht="24" customHeight="1" x14ac:dyDescent="0.25">
      <c r="A56" s="39" t="s">
        <v>54</v>
      </c>
      <c r="B56" s="40">
        <v>60</v>
      </c>
      <c r="C56" s="62">
        <f>SUM(C57:C60)</f>
        <v>0</v>
      </c>
      <c r="D56" s="62">
        <f>SUM(D57:D60)</f>
        <v>0</v>
      </c>
      <c r="E56" s="42" t="str">
        <f>IF(D56&gt;B56,"ERROR: Mayor del Limite","")</f>
        <v/>
      </c>
      <c r="F56" s="59"/>
    </row>
    <row r="57" spans="1:6" ht="24" customHeight="1" x14ac:dyDescent="0.25">
      <c r="A57" s="30" t="s">
        <v>55</v>
      </c>
      <c r="B57" s="31">
        <v>45</v>
      </c>
      <c r="C57" s="31"/>
      <c r="D57" s="31"/>
      <c r="E57" s="37" t="s">
        <v>96</v>
      </c>
      <c r="F57" s="43"/>
    </row>
    <row r="58" spans="1:6" ht="24" customHeight="1" x14ac:dyDescent="0.25">
      <c r="A58" s="30" t="s">
        <v>140</v>
      </c>
      <c r="B58" s="31">
        <v>45</v>
      </c>
      <c r="C58" s="31"/>
      <c r="D58" s="31"/>
      <c r="E58" s="37" t="s">
        <v>97</v>
      </c>
      <c r="F58" s="43"/>
    </row>
    <row r="59" spans="1:6" ht="24" customHeight="1" x14ac:dyDescent="0.25">
      <c r="A59" s="30" t="s">
        <v>56</v>
      </c>
      <c r="B59" s="31">
        <v>40</v>
      </c>
      <c r="C59" s="31"/>
      <c r="D59" s="31"/>
      <c r="E59" s="37" t="s">
        <v>98</v>
      </c>
      <c r="F59" s="43"/>
    </row>
    <row r="60" spans="1:6" ht="24" customHeight="1" x14ac:dyDescent="0.25">
      <c r="A60" s="30" t="s">
        <v>141</v>
      </c>
      <c r="B60" s="31">
        <v>15</v>
      </c>
      <c r="C60" s="31"/>
      <c r="D60" s="29"/>
      <c r="E60" s="37" t="s">
        <v>99</v>
      </c>
      <c r="F60" s="43"/>
    </row>
    <row r="61" spans="1:6" ht="24" customHeight="1" x14ac:dyDescent="0.25">
      <c r="A61" s="39" t="s">
        <v>57</v>
      </c>
      <c r="B61" s="40">
        <v>70</v>
      </c>
      <c r="C61" s="62">
        <f>SUM(C63:C65)</f>
        <v>0</v>
      </c>
      <c r="D61" s="62">
        <f>SUM(D63:D65)</f>
        <v>0</v>
      </c>
      <c r="E61" s="42" t="str">
        <f>IF(D61&gt;B61,"ERROR: Mayor del Limite","")</f>
        <v/>
      </c>
      <c r="F61" s="59"/>
    </row>
    <row r="62" spans="1:6" ht="24" customHeight="1" x14ac:dyDescent="0.25">
      <c r="A62" s="28" t="s">
        <v>58</v>
      </c>
      <c r="B62" s="48"/>
      <c r="C62" s="46"/>
      <c r="D62" s="46"/>
      <c r="E62" s="41"/>
      <c r="F62" s="66"/>
    </row>
    <row r="63" spans="1:6" ht="24" customHeight="1" x14ac:dyDescent="0.25">
      <c r="A63" s="30" t="s">
        <v>142</v>
      </c>
      <c r="B63" s="31">
        <v>30</v>
      </c>
      <c r="C63" s="31"/>
      <c r="D63" s="31"/>
      <c r="E63" s="84" t="s">
        <v>69</v>
      </c>
      <c r="F63" s="43"/>
    </row>
    <row r="64" spans="1:6" ht="24" customHeight="1" x14ac:dyDescent="0.25">
      <c r="A64" s="30" t="s">
        <v>143</v>
      </c>
      <c r="B64" s="31">
        <v>20</v>
      </c>
      <c r="C64" s="31"/>
      <c r="D64" s="31"/>
      <c r="E64" s="85"/>
      <c r="F64" s="43"/>
    </row>
    <row r="65" spans="1:6" ht="30" customHeight="1" x14ac:dyDescent="0.25">
      <c r="A65" s="30" t="s">
        <v>144</v>
      </c>
      <c r="B65" s="31">
        <v>20</v>
      </c>
      <c r="C65" s="31"/>
      <c r="D65" s="31"/>
      <c r="E65" s="34" t="s">
        <v>100</v>
      </c>
      <c r="F65" s="43"/>
    </row>
    <row r="66" spans="1:6" ht="24" customHeight="1" x14ac:dyDescent="0.25">
      <c r="A66" s="39" t="s">
        <v>61</v>
      </c>
      <c r="B66" s="40">
        <v>20</v>
      </c>
      <c r="C66" s="62">
        <f>SUM(C67)</f>
        <v>0</v>
      </c>
      <c r="D66" s="62">
        <f>SUM(D67)</f>
        <v>0</v>
      </c>
      <c r="E66" s="42" t="str">
        <f>IF(D66&gt;B66,"ERROR: Mayor del Limite","")</f>
        <v/>
      </c>
      <c r="F66" s="59"/>
    </row>
    <row r="67" spans="1:6" ht="28.5" customHeight="1" x14ac:dyDescent="0.25">
      <c r="A67" s="30" t="s">
        <v>145</v>
      </c>
      <c r="B67" s="31">
        <v>20</v>
      </c>
      <c r="C67" s="31"/>
      <c r="D67" s="31"/>
      <c r="E67" s="34" t="s">
        <v>101</v>
      </c>
      <c r="F67" s="43"/>
    </row>
    <row r="68" spans="1:6" ht="41.25" customHeight="1" x14ac:dyDescent="0.25">
      <c r="A68" s="79" t="s">
        <v>62</v>
      </c>
      <c r="B68" s="80"/>
      <c r="C68" s="80"/>
      <c r="D68" s="80"/>
      <c r="E68" s="80"/>
      <c r="F68" s="80"/>
    </row>
    <row r="69" spans="1:6" ht="27" customHeight="1" x14ac:dyDescent="0.25">
      <c r="A69" s="36" t="s">
        <v>153</v>
      </c>
      <c r="B69" s="50">
        <v>100</v>
      </c>
      <c r="C69" s="50">
        <f>SUM(C70,C77)</f>
        <v>0</v>
      </c>
      <c r="D69" s="50">
        <f>SUM(D70,D77)</f>
        <v>0</v>
      </c>
      <c r="E69" s="49" t="str">
        <f>IF(D69&gt;B69,"ERROR: Mayor del Limite","")</f>
        <v/>
      </c>
      <c r="F69" s="50"/>
    </row>
    <row r="70" spans="1:6" ht="24" customHeight="1" x14ac:dyDescent="0.25">
      <c r="A70" s="39" t="s">
        <v>63</v>
      </c>
      <c r="B70" s="40">
        <v>60</v>
      </c>
      <c r="C70" s="62">
        <f>SUM(C71:C76)</f>
        <v>0</v>
      </c>
      <c r="D70" s="62">
        <f>SUM(D71:D76)</f>
        <v>0</v>
      </c>
      <c r="E70" s="42" t="str">
        <f>IF(D70&gt;B70,"ERROR: Mayor del Limite","")</f>
        <v/>
      </c>
      <c r="F70" s="59"/>
    </row>
    <row r="71" spans="1:6" ht="56.25" customHeight="1" x14ac:dyDescent="0.25">
      <c r="A71" s="30" t="s">
        <v>146</v>
      </c>
      <c r="B71" s="31">
        <v>15</v>
      </c>
      <c r="C71" s="31"/>
      <c r="D71" s="31"/>
      <c r="E71" s="34" t="s">
        <v>102</v>
      </c>
      <c r="F71" s="43"/>
    </row>
    <row r="72" spans="1:6" ht="39.75" customHeight="1" x14ac:dyDescent="0.25">
      <c r="A72" s="30" t="s">
        <v>147</v>
      </c>
      <c r="B72" s="31">
        <v>20</v>
      </c>
      <c r="C72" s="31"/>
      <c r="D72" s="31"/>
      <c r="E72" s="34" t="s">
        <v>103</v>
      </c>
      <c r="F72" s="43"/>
    </row>
    <row r="73" spans="1:6" ht="39.75" customHeight="1" x14ac:dyDescent="0.25">
      <c r="A73" s="30" t="s">
        <v>148</v>
      </c>
      <c r="B73" s="31">
        <v>10</v>
      </c>
      <c r="C73" s="31"/>
      <c r="D73" s="31"/>
      <c r="E73" s="34" t="s">
        <v>104</v>
      </c>
      <c r="F73" s="43"/>
    </row>
    <row r="74" spans="1:6" ht="24" customHeight="1" x14ac:dyDescent="0.25">
      <c r="A74" s="28" t="s">
        <v>64</v>
      </c>
      <c r="B74" s="35"/>
      <c r="C74" s="33"/>
      <c r="D74" s="33"/>
      <c r="E74" s="34"/>
      <c r="F74" s="33"/>
    </row>
    <row r="75" spans="1:6" ht="42.75" customHeight="1" x14ac:dyDescent="0.25">
      <c r="A75" s="30" t="s">
        <v>149</v>
      </c>
      <c r="B75" s="31">
        <v>10</v>
      </c>
      <c r="C75" s="31"/>
      <c r="D75" s="61"/>
      <c r="E75" s="37" t="s">
        <v>105</v>
      </c>
      <c r="F75" s="43"/>
    </row>
    <row r="76" spans="1:6" ht="39" customHeight="1" x14ac:dyDescent="0.25">
      <c r="A76" s="30" t="s">
        <v>150</v>
      </c>
      <c r="B76" s="31">
        <v>5</v>
      </c>
      <c r="C76" s="31"/>
      <c r="D76" s="31"/>
      <c r="E76" s="37" t="s">
        <v>106</v>
      </c>
      <c r="F76" s="43"/>
    </row>
    <row r="77" spans="1:6" ht="24" customHeight="1" x14ac:dyDescent="0.25">
      <c r="A77" s="39" t="s">
        <v>65</v>
      </c>
      <c r="B77" s="40">
        <v>40</v>
      </c>
      <c r="C77" s="62">
        <f>SUM(C78:C79)</f>
        <v>0</v>
      </c>
      <c r="D77" s="62">
        <f>SUM(D78:D79)</f>
        <v>0</v>
      </c>
      <c r="E77" s="42" t="str">
        <f>IF(D77&gt;B77,"ERROR: Mayor del Limite","")</f>
        <v/>
      </c>
      <c r="F77" s="59"/>
    </row>
    <row r="78" spans="1:6" ht="83.25" customHeight="1" x14ac:dyDescent="0.25">
      <c r="A78" s="30" t="s">
        <v>151</v>
      </c>
      <c r="B78" s="31">
        <v>20</v>
      </c>
      <c r="C78" s="31"/>
      <c r="D78" s="31"/>
      <c r="E78" s="34" t="s">
        <v>107</v>
      </c>
      <c r="F78" s="43"/>
    </row>
    <row r="79" spans="1:6" ht="68.25" customHeight="1" x14ac:dyDescent="0.25">
      <c r="A79" s="30" t="s">
        <v>152</v>
      </c>
      <c r="B79" s="31">
        <v>20</v>
      </c>
      <c r="C79" s="31"/>
      <c r="D79" s="31"/>
      <c r="E79" s="34" t="s">
        <v>108</v>
      </c>
      <c r="F79" s="43"/>
    </row>
  </sheetData>
  <mergeCells count="12">
    <mergeCell ref="B2:F2"/>
    <mergeCell ref="A5:F5"/>
    <mergeCell ref="A34:B34"/>
    <mergeCell ref="A1:F1"/>
    <mergeCell ref="A48:F48"/>
    <mergeCell ref="A47:B47"/>
    <mergeCell ref="A55:B55"/>
    <mergeCell ref="A68:F68"/>
    <mergeCell ref="E22:E23"/>
    <mergeCell ref="E31:E32"/>
    <mergeCell ref="E44:E45"/>
    <mergeCell ref="E63:E64"/>
  </mergeCells>
  <printOptions horizontalCentered="1"/>
  <pageMargins left="0.39370078740157483" right="0.39370078740157483" top="0.98425196850393704" bottom="0.39370078740157483" header="0.31496062992125984" footer="0.15748031496062992"/>
  <pageSetup scale="80" fitToHeight="13" orientation="landscape" r:id="rId1"/>
  <headerFooter>
    <oddHeader xml:space="preserve">&amp;C&amp;G&amp;R&amp;"Engebrechtre,Normal"
</oddHeader>
    <oddFooter>Página &amp;P</oddFooter>
  </headerFooter>
  <rowBreaks count="2" manualBreakCount="2">
    <brk id="15" max="16383" man="1"/>
    <brk id="29"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3"/>
  <sheetViews>
    <sheetView zoomScaleNormal="100" workbookViewId="0">
      <selection activeCell="B15" sqref="B15"/>
    </sheetView>
  </sheetViews>
  <sheetFormatPr baseColWidth="10" defaultRowHeight="15" x14ac:dyDescent="0.25"/>
  <cols>
    <col min="1" max="1" width="4" customWidth="1"/>
    <col min="2" max="2" width="69.28515625" customWidth="1"/>
    <col min="4" max="4" width="11.42578125" customWidth="1"/>
  </cols>
  <sheetData>
    <row r="1" spans="2:3" x14ac:dyDescent="0.25">
      <c r="B1" s="27" t="str">
        <f>'Datos Generales'!C10</f>
        <v>DOCENTE</v>
      </c>
    </row>
    <row r="2" spans="2:3" x14ac:dyDescent="0.25">
      <c r="B2" s="27" t="str">
        <f>'Datos Generales'!C6</f>
        <v>PLANTEL</v>
      </c>
    </row>
    <row r="3" spans="2:3" ht="15.75" thickBot="1" x14ac:dyDescent="0.3">
      <c r="B3" s="27"/>
    </row>
    <row r="4" spans="2:3" ht="29.25" customHeight="1" thickBot="1" x14ac:dyDescent="0.3">
      <c r="B4" s="88" t="s">
        <v>6</v>
      </c>
      <c r="C4" s="89"/>
    </row>
    <row r="5" spans="2:3" s="7" customFormat="1" ht="45.75" customHeight="1" x14ac:dyDescent="0.25">
      <c r="B5" s="6" t="s">
        <v>7</v>
      </c>
      <c r="C5" s="25">
        <f>Instrumento!D6</f>
        <v>0</v>
      </c>
    </row>
    <row r="6" spans="2:3" s="7" customFormat="1" ht="45.75" customHeight="1" x14ac:dyDescent="0.25">
      <c r="B6" s="6" t="s">
        <v>8</v>
      </c>
      <c r="C6" s="25">
        <f>Instrumento!D49</f>
        <v>0</v>
      </c>
    </row>
    <row r="7" spans="2:3" s="7" customFormat="1" ht="45.75" customHeight="1" x14ac:dyDescent="0.25">
      <c r="B7" s="6" t="s">
        <v>9</v>
      </c>
      <c r="C7" s="25">
        <f>Instrumento!D69</f>
        <v>0</v>
      </c>
    </row>
    <row r="8" spans="2:3" s="7" customFormat="1" ht="18" customHeight="1" thickBot="1" x14ac:dyDescent="0.3">
      <c r="B8" s="8" t="s">
        <v>10</v>
      </c>
      <c r="C8" s="26">
        <f>SUM(C5:C7)</f>
        <v>0</v>
      </c>
    </row>
    <row r="9" spans="2:3" ht="15" customHeight="1" x14ac:dyDescent="0.25">
      <c r="B9" s="3"/>
      <c r="C9" s="4"/>
    </row>
    <row r="10" spans="2:3" ht="15" customHeight="1" x14ac:dyDescent="0.25">
      <c r="B10" s="2"/>
      <c r="C10" s="5"/>
    </row>
    <row r="11" spans="2:3" ht="15.75" x14ac:dyDescent="0.25">
      <c r="B11" s="2"/>
      <c r="C11" s="2"/>
    </row>
    <row r="12" spans="2:3" ht="15" customHeight="1" x14ac:dyDescent="0.25">
      <c r="B12" s="2"/>
      <c r="C12" s="5"/>
    </row>
    <row r="13" spans="2:3" ht="15" customHeight="1" x14ac:dyDescent="0.25">
      <c r="B13" s="2"/>
      <c r="C13" s="1"/>
    </row>
  </sheetData>
  <mergeCells count="1">
    <mergeCell ref="B4:C4"/>
  </mergeCells>
  <pageMargins left="0.39370078740157483" right="0.39370078740157483" top="1.2598425196850394" bottom="0.74803149606299213" header="0.31496062992125984" footer="0.31496062992125984"/>
  <pageSetup scale="105" orientation="portrait"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Datos Generales</vt:lpstr>
      <vt:lpstr>Instrumento</vt:lpstr>
      <vt:lpstr>Resumen de Puntuación</vt:lpstr>
      <vt:lpstr>Instrumento!Área_de_impresión</vt:lpstr>
      <vt:lpstr>Instrumento!Títulos_a_imprimir</vt:lpstr>
    </vt:vector>
  </TitlesOfParts>
  <Company>CECyTE Tabasco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Académica</dc:creator>
  <cp:lastModifiedBy>Dirección Académica</cp:lastModifiedBy>
  <cp:lastPrinted>2013-09-03T17:04:12Z</cp:lastPrinted>
  <dcterms:created xsi:type="dcterms:W3CDTF">2007-05-07T12:43:36Z</dcterms:created>
  <dcterms:modified xsi:type="dcterms:W3CDTF">2013-09-03T17:07:00Z</dcterms:modified>
</cp:coreProperties>
</file>